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'Доходы'!$A$12:$F$44</definedName>
    <definedName name="__bookmark_4">'Расходы'!$A$1:$F$126</definedName>
    <definedName name="__bookmark_6">'Источники'!$A$1:$F$25</definedName>
    <definedName name="__bookmark_7">'Источники'!$A$26:$F$36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<sst xmlns="http://schemas.openxmlformats.org/spreadsheetml/2006/main" count="470" uniqueCount="275">
  <si>
    <t>ОТЧЕТ ОБ ИСПОЛНЕНИИ БЮДЖЕТА</t>
  </si>
  <si>
    <t>КОДЫ</t>
  </si>
  <si>
    <t>Форма по ОКУД</t>
  </si>
  <si>
    <t>0503117</t>
  </si>
  <si>
    <t>на 1 января 2020 г.</t>
  </si>
  <si>
    <t>Дата</t>
  </si>
  <si>
    <t>по ОКПО</t>
  </si>
  <si>
    <t>79555066</t>
  </si>
  <si>
    <t>Наименование
финансового органа</t>
  </si>
  <si>
    <t>АДМИНИСТРАЦИЯ СЕЛЬСКОГО ПОСЕЛЕНИЯ ЛОКОСОВО</t>
  </si>
  <si>
    <t>Глава по БК</t>
  </si>
  <si>
    <t>650</t>
  </si>
  <si>
    <t>Наименование публично-правового образования</t>
  </si>
  <si>
    <t>Бюджет сельского поселения Локосово</t>
  </si>
  <si>
    <t>по ОКТМО</t>
  </si>
  <si>
    <t>71826416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</si>
  <si>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</si>
  <si>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</si>
  <si>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</si>
  <si>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</si>
  <si>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</si>
  <si>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</si>
  <si>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</si>
  <si>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</si>
  <si>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</si>
  <si>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</si>
  <si>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</si>
  <si>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</si>
  <si>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</si>
  <si>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</si>
  <si>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</si>
  <si>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</si>
  <si>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</si>
  <si>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</si>
  <si>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</si>
  <si>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</si>
  <si>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</si>
  <si>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</si>
  <si>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</si>
  <si>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</si>
  <si>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</si>
  <si>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</si>
  <si>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</si>
  <si>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</si>
  <si>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</si>
  <si>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</si>
  <si>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</si>
  <si>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</si>
  <si>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</si>
  <si>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</si>
  <si>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</si>
  <si>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</si>
  <si>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</si>
  <si>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</si>
  <si>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</si>
  <si>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</si>
  <si>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</si>
  <si>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</si>
  <si>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</si>
  <si>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</si>
  <si>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</si>
  <si>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</si>
  <si>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</si>
  <si>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</si>
  <si>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Прочие доходы от компенсации затрат бюджетов сельских поселений</t>
  </si>
  <si>
    <t>650 11302995100000130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</si>
  <si>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</si>
  <si>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</si>
  <si>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</si>
  <si>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650 11633050100000140</t>
  </si>
  <si>
    <t>Дотации бюджетам сельских поселений на выравнивание бюджетной обеспеченности</t>
  </si>
  <si>
    <t>650 20215001100000150</t>
  </si>
  <si>
    <t>Дотации бюджетам сельских поселений на поддержку мер по обеспечению сбалансированности бюджетов</t>
  </si>
  <si>
    <t>650 20215002100000150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</si>
  <si>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</si>
  <si>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</si>
  <si>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</si>
  <si>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</si>
  <si>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</si>
  <si>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</si>
  <si>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</si>
  <si>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</si>
  <si>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</si>
  <si>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</si>
  <si>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Прочие безвозмездные поступления от негосударственных организаций в бюджеты сельских поселений</t>
  </si>
  <si>
    <t>650 20405099100000150</t>
  </si>
  <si>
    <t>Доходы бюджетов сельских поселений от возврата бюджетными учреждениями остатков субсидий прошлых лет</t>
  </si>
  <si>
    <t>650 21805010100000150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</si>
  <si>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</si>
  <si>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</si>
  <si>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</si>
  <si>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</si>
  <si>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</si>
  <si>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</si>
  <si>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</si>
  <si>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650 0102 4090002030 121 211</t>
  </si>
  <si>
    <t>Начисления на выплаты по оплате труда</t>
  </si>
  <si>
    <t>650 0102 4090002030 129 213</t>
  </si>
  <si>
    <t>650 0104 4090002040 121 211</t>
  </si>
  <si>
    <t>650 0104 4090002040 129 213</t>
  </si>
  <si>
    <t>Услуги связи</t>
  </si>
  <si>
    <t>650 0104 4090002040 244 221</t>
  </si>
  <si>
    <t>Прочие работы, услуги</t>
  </si>
  <si>
    <t>650 0104 4090002040 244 226</t>
  </si>
  <si>
    <t>Увеличение стоимости продуктов питания</t>
  </si>
  <si>
    <t>650 0104 4090002040 244 342</t>
  </si>
  <si>
    <t>Увеличение стоимости прочих оборотных запасов (материалов)</t>
  </si>
  <si>
    <t>650 0104 4090002040 244 346</t>
  </si>
  <si>
    <t>Увеличение стоимости прочих материальных запасов однократного применения</t>
  </si>
  <si>
    <t>650 0104 4090002040 244 349</t>
  </si>
  <si>
    <t>Налоги, пошлины и сборы</t>
  </si>
  <si>
    <t>650 0104 4090002040 852 291</t>
  </si>
  <si>
    <t>Иные выплаты текущего характера организациям</t>
  </si>
  <si>
    <t>650 0104 4090002040 853 297</t>
  </si>
  <si>
    <t>650 0104 9500102040 244 226</t>
  </si>
  <si>
    <t>Иные выплаты текущего характера физическим лицам</t>
  </si>
  <si>
    <t>650 0111 4090000690 870 296</t>
  </si>
  <si>
    <t>650 0113 4090000690 244 226</t>
  </si>
  <si>
    <t>650 0113 4090000690 851 291</t>
  </si>
  <si>
    <t>650 0113 4090000690 852 291</t>
  </si>
  <si>
    <t>650 0113 4090000690 853 291</t>
  </si>
  <si>
    <t>Другие экономические санкции</t>
  </si>
  <si>
    <t>650 0113 4090000690 853 295</t>
  </si>
  <si>
    <t>650 0113 4090000690 853 297</t>
  </si>
  <si>
    <t>Коммунальные услуги</t>
  </si>
  <si>
    <t>650 0113 4090000790 244 223</t>
  </si>
  <si>
    <t>Работы, услуги по содержанию имущества</t>
  </si>
  <si>
    <t>650 0113 4090000790 244 225</t>
  </si>
  <si>
    <t>650 0113 4090000790 244 226</t>
  </si>
  <si>
    <t>Страхование</t>
  </si>
  <si>
    <t>650 0113 4090000790 244 227</t>
  </si>
  <si>
    <t>Увеличение стоимости основных средств</t>
  </si>
  <si>
    <t>650 0113 4090000790 244 310</t>
  </si>
  <si>
    <t>Увеличение стоимости горюче-смазочных материалов</t>
  </si>
  <si>
    <t>650 0113 4090000790 244 343</t>
  </si>
  <si>
    <t>Увеличение стоимости мягкого инвентаря</t>
  </si>
  <si>
    <t>650 0113 4090000790 244 345</t>
  </si>
  <si>
    <t>650 0113 4090000790 244 346</t>
  </si>
  <si>
    <t>Увеличение стоимости материальных запасов для целей капитальных вложений</t>
  </si>
  <si>
    <t>650 0113 4090000790 244 347</t>
  </si>
  <si>
    <t>Прочие несоциальные выплаты персоналу в натуральной форме</t>
  </si>
  <si>
    <t>650 0113 4090002400 122 214</t>
  </si>
  <si>
    <t>Социальные пособия и компенсации персоналу в денежной форме</t>
  </si>
  <si>
    <t>650 0113 4090002400 122 266</t>
  </si>
  <si>
    <t>650 0113 4090002400 129 213</t>
  </si>
  <si>
    <t>Транспортные услуги</t>
  </si>
  <si>
    <t>650 0203 4090000690 244 222</t>
  </si>
  <si>
    <t>650 0203 4090051180 121 211</t>
  </si>
  <si>
    <t>650 0203 4090051180 129 213</t>
  </si>
  <si>
    <t>650 0304 4090059300 121 211</t>
  </si>
  <si>
    <t>650 0304 4090059300 129 213</t>
  </si>
  <si>
    <t>650 0309 4090000690 244 225</t>
  </si>
  <si>
    <t>650 0309 4090000690 244 226</t>
  </si>
  <si>
    <t>650 0309 4090089155 244 310</t>
  </si>
  <si>
    <t>650 0309 9300100690 244 225</t>
  </si>
  <si>
    <t>650 0309 9300300690 244 346</t>
  </si>
  <si>
    <t>650 0309 9300489134 244 226</t>
  </si>
  <si>
    <t>650 0309 9300500690 244 226</t>
  </si>
  <si>
    <t>650 0309 9300600690 244 346</t>
  </si>
  <si>
    <t>650 0309 9300700690 244 226</t>
  </si>
  <si>
    <t>650 0314 9200100690 244 346</t>
  </si>
  <si>
    <t>650 0314 9400100690 244 227</t>
  </si>
  <si>
    <t>650 0314 9400182300 123 226</t>
  </si>
  <si>
    <t>650 0314 94001S2300 123 226</t>
  </si>
  <si>
    <t>650 0409 4090020641 244 225</t>
  </si>
  <si>
    <t>650 0409 4090020641 244 226</t>
  </si>
  <si>
    <t>650 0409 4090020641 244 310</t>
  </si>
  <si>
    <t>650 0409 4090020641 244 346</t>
  </si>
  <si>
    <t>650 0409 4090089129 244 225</t>
  </si>
  <si>
    <t>650 0410 4090000790 244 221</t>
  </si>
  <si>
    <t>650 0410 4090000790 244 225</t>
  </si>
  <si>
    <t>650 0410 4090000790 244 226</t>
  </si>
  <si>
    <t>650 0410 4090000790 244 310</t>
  </si>
  <si>
    <t>650 0410 4090000790 244 346</t>
  </si>
  <si>
    <t>650 0503 4090020811 244 223</t>
  </si>
  <si>
    <t>650 0503 4090020811 244 225</t>
  </si>
  <si>
    <t>650 0503 4090020811 244 226</t>
  </si>
  <si>
    <t>650 0503 4090020811 244 310</t>
  </si>
  <si>
    <t>650 0503 4090020813 244 226</t>
  </si>
  <si>
    <t>650 0503 4090020829 244 225</t>
  </si>
  <si>
    <t>650 0503 4090020829 244 226</t>
  </si>
  <si>
    <t>650 0503 4090020829 244 310</t>
  </si>
  <si>
    <t>650 0503 4090020829 244 346</t>
  </si>
  <si>
    <t>650 0503 4090085150 244 310</t>
  </si>
  <si>
    <t>650 0503 4090089010 244 225</t>
  </si>
  <si>
    <t>650 0605 4090084290 121 211</t>
  </si>
  <si>
    <t>650 0605 4090084290 129 213</t>
  </si>
  <si>
    <t>650 0705 4090000590 244 226</t>
  </si>
  <si>
    <t>650 0705 4090002040 244 226</t>
  </si>
  <si>
    <t>650 0705 9500102040 244 226</t>
  </si>
  <si>
    <t>650 0707 4090020611 244 349</t>
  </si>
  <si>
    <t>650 0801 4090000590 111 211</t>
  </si>
  <si>
    <t>Прочие несоциальные выплаты персоналу в денежной форме</t>
  </si>
  <si>
    <t>650 0801 4090000590 112 212</t>
  </si>
  <si>
    <t>650 0801 4090000590 112 214</t>
  </si>
  <si>
    <t>650 0801 4090000590 112 226</t>
  </si>
  <si>
    <t>650 0801 4090000590 119 213</t>
  </si>
  <si>
    <t>650 0801 4090000590 244 221</t>
  </si>
  <si>
    <t>650 0801 4090000590 244 222</t>
  </si>
  <si>
    <t>650 0801 4090000590 244 223</t>
  </si>
  <si>
    <t>650 0801 4090000590 244 225</t>
  </si>
  <si>
    <t>650 0801 4090000590 244 226</t>
  </si>
  <si>
    <t>650 0801 4090000590 244 310</t>
  </si>
  <si>
    <t>650 0801 4090000590 244 342</t>
  </si>
  <si>
    <t>Увеличение стоимости строительных материалов</t>
  </si>
  <si>
    <t>650 0801 4090000590 244 344</t>
  </si>
  <si>
    <t>650 0801 4090000590 244 346</t>
  </si>
  <si>
    <t>650 0801 4090000590 244 349</t>
  </si>
  <si>
    <t>Пенсии, пособия, выплачиваемые работодателями, нанимателями бывшим работникам</t>
  </si>
  <si>
    <t>650 0801 4090000590 321 264</t>
  </si>
  <si>
    <t>650 0801 4090000590 851 291</t>
  </si>
  <si>
    <t>650 0801 4090000590 853 297</t>
  </si>
  <si>
    <t>650 0801 4090089102 244 310</t>
  </si>
  <si>
    <t>650 0801 4090089140 244 310</t>
  </si>
  <si>
    <t>650 0801 9300200690 244 310</t>
  </si>
  <si>
    <t>650 0801 9300200690 244 346</t>
  </si>
  <si>
    <t>650 1001 4090071601 312 264</t>
  </si>
  <si>
    <t>Пособия по социальной помощи населению в денежной форме</t>
  </si>
  <si>
    <t>650 1003 4090071699 313 262</t>
  </si>
  <si>
    <t>650 1101 4090000590 111 211</t>
  </si>
  <si>
    <t>650 1101 4090000590 112 214</t>
  </si>
  <si>
    <t>650 1101 4090000590 119 213</t>
  </si>
  <si>
    <t>650 1101 4090000590 244 221</t>
  </si>
  <si>
    <t>650 1101 4090000590 244 222</t>
  </si>
  <si>
    <t>650 1101 4090000590 244 223</t>
  </si>
  <si>
    <t>650 1101 4090000590 244 225</t>
  </si>
  <si>
    <t>650 1101 4090000590 244 226</t>
  </si>
  <si>
    <t>650 1101 4090000590 244 310</t>
  </si>
  <si>
    <t>650 1101 4090000590 244 346</t>
  </si>
  <si>
    <t>650 1101 4090000590 244 349</t>
  </si>
  <si>
    <t>650 1101 4090000590 851 291</t>
  </si>
  <si>
    <t>650 1101 4090089179 244 310</t>
  </si>
  <si>
    <t>650 1101 4090089179 244 345</t>
  </si>
  <si>
    <t>650 1101 4090089313 244 310</t>
  </si>
  <si>
    <t>650 1101 9300200690 244 310</t>
  </si>
  <si>
    <t>Перечисления другим бюджетам бюджетной системы Российской Федерации</t>
  </si>
  <si>
    <t>650 1403 4090089020 540 251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</si>
  <si>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</si>
  <si>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</si>
  <si>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</si>
  <si>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</si>
  <si>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</si>
  <si>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</si>
  <si>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</si>
  <si>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</si>
  <si>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</si>
  <si>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</si>
  <si>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</si>
  <si>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</si>
  <si>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</si>
  <si>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</si>
  <si>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</si>
  <si>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</si>
  <si>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</si>
  <si>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</si>
  <si>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</si>
  <si>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</si>
  <si>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</si>
  <si>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</si>
  <si>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</si>
  <si>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</si>
  <si>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</si>
  <si>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</si>
  <si>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650 01050201100000610</t>
  </si>
  <si>
    <t>000 01060000000000000</t>
  </si>
  <si>
    <t>000 01060000000000500</t>
  </si>
  <si>
    <t>000 01060000000000600</t>
  </si>
  <si>
    <t>Руководитель</t>
  </si>
  <si>
    <t>И.В. Романов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</si>
  <si>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</si>
  <si>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</si>
  <si>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</si>
  <si>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</si>
  <si>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Р.Р. Кузнецова</t>
  </si>
  <si>
    <t>29 января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</si>
</sst>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top" wrapText="1"/>
    </xf>
    <xf numFmtId="173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4" fontId="2" fillId="0" borderId="20" xfId="0" applyNumberFormat="1" applyFont="1" applyBorder="1" applyAlignment="1">
      <alignment horizontal="right" wrapText="1"/>
    </xf>
    <xf numFmtId="174" fontId="2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174" fontId="2" fillId="0" borderId="20" xfId="0" applyNumberFormat="1" applyFont="1" applyBorder="1" applyAlignment="1">
      <alignment horizontal="center" wrapText="1"/>
    </xf>
    <xf numFmtId="174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43" fontId="2" fillId="0" borderId="10" xfId="0" applyNumberFormat="1" applyFont="1" applyBorder="1" applyAlignment="1">
      <alignment horizontal="right" wrapText="1"/>
    </xf>
    <xf numFmtId="43" fontId="2" fillId="0" borderId="18" xfId="0" applyNumberFormat="1" applyFont="1" applyBorder="1" applyAlignment="1">
      <alignment horizontal="right" wrapText="1"/>
    </xf>
    <xf numFmtId="43" fontId="2" fillId="0" borderId="18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8" sqref="A18:IV43"/>
    </sheetView>
  </sheetViews>
  <sheetFormatPr defaultColWidth="9.140625" defaultRowHeight="12.75"/>
  <cols>
    <col min="1" max="1" width="83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48" t="s">
        <v>0</v>
      </c>
      <c r="B1" s="44"/>
      <c r="C1" s="44"/>
      <c r="D1" s="44"/>
      <c r="E1" s="44"/>
      <c r="F1" s="44"/>
    </row>
    <row r="2" spans="1:6" ht="12.75">
      <c r="A2" s="46"/>
      <c r="B2" s="44"/>
      <c r="C2" s="44"/>
      <c r="D2" s="44"/>
      <c r="E2" s="44"/>
      <c r="F2" s="44"/>
    </row>
    <row r="3" spans="1:6" ht="12.75">
      <c r="A3" s="1"/>
      <c r="B3" s="46"/>
      <c r="C3" s="44"/>
      <c r="D3" s="44"/>
      <c r="E3" s="1"/>
      <c r="F3" s="2" t="s">
        <v>1</v>
      </c>
    </row>
    <row r="4" spans="1:6" ht="12.75">
      <c r="A4" s="1"/>
      <c r="B4" s="46"/>
      <c r="C4" s="44"/>
      <c r="D4" s="44"/>
      <c r="E4" s="3" t="s">
        <v>2</v>
      </c>
      <c r="F4" s="4" t="s">
        <v>3</v>
      </c>
    </row>
    <row r="5" spans="1:6" ht="12.75">
      <c r="A5" s="1"/>
      <c r="B5" s="49" t="s">
        <v>4</v>
      </c>
      <c r="C5" s="44"/>
      <c r="D5" s="44"/>
      <c r="E5" s="3" t="s">
        <v>5</v>
      </c>
      <c r="F5" s="5">
        <v>43831</v>
      </c>
    </row>
    <row r="6" spans="1:6" ht="11.25" customHeight="1">
      <c r="A6" s="1"/>
      <c r="B6" s="46"/>
      <c r="C6" s="44"/>
      <c r="D6" s="44"/>
      <c r="E6" s="3" t="s">
        <v>6</v>
      </c>
      <c r="F6" s="6" t="s">
        <v>7</v>
      </c>
    </row>
    <row r="7" spans="1:6" ht="21.75" customHeight="1">
      <c r="A7" s="7" t="s">
        <v>8</v>
      </c>
      <c r="B7" s="43" t="s">
        <v>9</v>
      </c>
      <c r="C7" s="44"/>
      <c r="D7" s="44"/>
      <c r="E7" s="3" t="s">
        <v>10</v>
      </c>
      <c r="F7" s="6" t="s">
        <v>11</v>
      </c>
    </row>
    <row r="8" spans="1:6" ht="12.75">
      <c r="A8" s="7" t="s">
        <v>12</v>
      </c>
      <c r="B8" s="45" t="s">
        <v>13</v>
      </c>
      <c r="C8" s="44"/>
      <c r="D8" s="44"/>
      <c r="E8" s="3" t="s">
        <v>14</v>
      </c>
      <c r="F8" s="6" t="s">
        <v>15</v>
      </c>
    </row>
    <row r="9" spans="1:6" ht="12.75">
      <c r="A9" s="1" t="s">
        <v>16</v>
      </c>
      <c r="B9" s="46" t="s">
        <v>17</v>
      </c>
      <c r="C9" s="44"/>
      <c r="D9" s="44"/>
      <c r="E9" s="1"/>
      <c r="F9" s="6"/>
    </row>
    <row r="10" spans="1:6" ht="12.75">
      <c r="A10" s="1" t="s">
        <v>18</v>
      </c>
      <c r="B10" s="46" t="s">
        <v>19</v>
      </c>
      <c r="C10" s="44"/>
      <c r="D10" s="44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47" t="s">
        <v>21</v>
      </c>
      <c r="B12" s="44"/>
      <c r="C12" s="44"/>
      <c r="D12" s="44"/>
      <c r="E12" s="44"/>
      <c r="F12" s="4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52373902.01</v>
      </c>
      <c r="E16" s="16">
        <v>52830531.74</v>
      </c>
      <c r="F16" s="17" t="s">
        <v>36</v>
      </c>
    </row>
    <row r="17" spans="1:6" ht="12.75">
      <c r="A17" s="13" t="s">
        <v>37</v>
      </c>
      <c r="B17" s="18"/>
      <c r="C17" s="15"/>
      <c r="D17" s="19"/>
      <c r="E17" s="19"/>
      <c r="F17" s="20"/>
    </row>
    <row r="18" spans="1:6" ht="33.75">
      <c r="A18" s="13" t="s">
        <v>38</v>
      </c>
      <c r="B18" s="14">
        <v>10</v>
      </c>
      <c r="C18" s="15" t="s">
        <v>39</v>
      </c>
      <c r="D18" s="16">
        <v>2282100</v>
      </c>
      <c r="E18" s="16">
        <v>2407677.63</v>
      </c>
      <c r="F18" s="17" t="s">
        <v>36</v>
      </c>
    </row>
    <row r="19" spans="1:6" ht="56.25">
      <c r="A19" s="13" t="s">
        <v>40</v>
      </c>
      <c r="B19" s="14">
        <v>10</v>
      </c>
      <c r="C19" s="15" t="s">
        <v>41</v>
      </c>
      <c r="D19" s="16">
        <v>10000</v>
      </c>
      <c r="E19" s="21" t="s">
        <v>36</v>
      </c>
      <c r="F19" s="22">
        <v>10000</v>
      </c>
    </row>
    <row r="20" spans="1:6" ht="22.5">
      <c r="A20" s="13" t="s">
        <v>42</v>
      </c>
      <c r="B20" s="14">
        <v>10</v>
      </c>
      <c r="C20" s="15" t="s">
        <v>43</v>
      </c>
      <c r="D20" s="16">
        <v>5000</v>
      </c>
      <c r="E20" s="16">
        <v>1962.27</v>
      </c>
      <c r="F20" s="22">
        <v>3037.73</v>
      </c>
    </row>
    <row r="21" spans="1:6" ht="45">
      <c r="A21" s="13" t="s">
        <v>44</v>
      </c>
      <c r="B21" s="14">
        <v>10</v>
      </c>
      <c r="C21" s="15" t="s">
        <v>45</v>
      </c>
      <c r="D21" s="16">
        <v>594066</v>
      </c>
      <c r="E21" s="16">
        <v>1005525.19</v>
      </c>
      <c r="F21" s="17" t="s">
        <v>36</v>
      </c>
    </row>
    <row r="22" spans="1:6" ht="56.25">
      <c r="A22" s="13" t="s">
        <v>46</v>
      </c>
      <c r="B22" s="14">
        <v>10</v>
      </c>
      <c r="C22" s="15" t="s">
        <v>47</v>
      </c>
      <c r="D22" s="16">
        <v>18002</v>
      </c>
      <c r="E22" s="16">
        <v>7390.87</v>
      </c>
      <c r="F22" s="22">
        <v>10611.13</v>
      </c>
    </row>
    <row r="23" spans="1:6" ht="45">
      <c r="A23" s="13" t="s">
        <v>48</v>
      </c>
      <c r="B23" s="14">
        <v>10</v>
      </c>
      <c r="C23" s="15" t="s">
        <v>49</v>
      </c>
      <c r="D23" s="16">
        <v>1188132</v>
      </c>
      <c r="E23" s="16">
        <v>1343385.07</v>
      </c>
      <c r="F23" s="17" t="s">
        <v>36</v>
      </c>
    </row>
    <row r="24" spans="1:6" ht="45">
      <c r="A24" s="13" t="s">
        <v>50</v>
      </c>
      <c r="B24" s="14">
        <v>10</v>
      </c>
      <c r="C24" s="15" t="s">
        <v>51</v>
      </c>
      <c r="D24" s="21" t="s">
        <v>36</v>
      </c>
      <c r="E24" s="16">
        <v>-147244.9</v>
      </c>
      <c r="F24" s="17" t="s">
        <v>36</v>
      </c>
    </row>
    <row r="25" spans="1:6" ht="22.5">
      <c r="A25" s="13" t="s">
        <v>52</v>
      </c>
      <c r="B25" s="14">
        <v>10</v>
      </c>
      <c r="C25" s="15" t="s">
        <v>53</v>
      </c>
      <c r="D25" s="16">
        <v>531400</v>
      </c>
      <c r="E25" s="16">
        <v>508984.66</v>
      </c>
      <c r="F25" s="22">
        <v>22415.34</v>
      </c>
    </row>
    <row r="26" spans="1:6" ht="22.5">
      <c r="A26" s="13" t="s">
        <v>54</v>
      </c>
      <c r="B26" s="14">
        <v>10</v>
      </c>
      <c r="C26" s="15" t="s">
        <v>55</v>
      </c>
      <c r="D26" s="16">
        <v>90900</v>
      </c>
      <c r="E26" s="16">
        <v>45522.73</v>
      </c>
      <c r="F26" s="22">
        <v>45377.27</v>
      </c>
    </row>
    <row r="27" spans="1:6" ht="22.5">
      <c r="A27" s="13" t="s">
        <v>56</v>
      </c>
      <c r="B27" s="14">
        <v>10</v>
      </c>
      <c r="C27" s="15" t="s">
        <v>57</v>
      </c>
      <c r="D27" s="16">
        <v>29200</v>
      </c>
      <c r="E27" s="16">
        <v>32266.63</v>
      </c>
      <c r="F27" s="17" t="s">
        <v>36</v>
      </c>
    </row>
    <row r="28" spans="1:6" ht="33.75">
      <c r="A28" s="13" t="s">
        <v>58</v>
      </c>
      <c r="B28" s="14">
        <v>10</v>
      </c>
      <c r="C28" s="15" t="s">
        <v>59</v>
      </c>
      <c r="D28" s="16">
        <v>20000</v>
      </c>
      <c r="E28" s="16">
        <v>7390</v>
      </c>
      <c r="F28" s="22">
        <v>12610</v>
      </c>
    </row>
    <row r="29" spans="1:6" ht="33.75">
      <c r="A29" s="13" t="s">
        <v>60</v>
      </c>
      <c r="B29" s="14">
        <v>10</v>
      </c>
      <c r="C29" s="15" t="s">
        <v>61</v>
      </c>
      <c r="D29" s="16">
        <v>138400</v>
      </c>
      <c r="E29" s="16">
        <v>78395</v>
      </c>
      <c r="F29" s="22">
        <v>60005</v>
      </c>
    </row>
    <row r="30" spans="1:6" ht="12.75">
      <c r="A30" s="13" t="s">
        <v>62</v>
      </c>
      <c r="B30" s="14">
        <v>10</v>
      </c>
      <c r="C30" s="15" t="s">
        <v>63</v>
      </c>
      <c r="D30" s="16">
        <v>63600</v>
      </c>
      <c r="E30" s="16">
        <v>83120</v>
      </c>
      <c r="F30" s="17" t="s">
        <v>36</v>
      </c>
    </row>
    <row r="31" spans="1:6" ht="12.75">
      <c r="A31" s="13" t="s">
        <v>64</v>
      </c>
      <c r="B31" s="14">
        <v>10</v>
      </c>
      <c r="C31" s="15" t="s">
        <v>65</v>
      </c>
      <c r="D31" s="16">
        <v>61500</v>
      </c>
      <c r="E31" s="16">
        <v>312915.66</v>
      </c>
      <c r="F31" s="17" t="s">
        <v>36</v>
      </c>
    </row>
    <row r="32" spans="1:6" ht="45">
      <c r="A32" s="13" t="s">
        <v>66</v>
      </c>
      <c r="B32" s="14">
        <v>10</v>
      </c>
      <c r="C32" s="15" t="s">
        <v>67</v>
      </c>
      <c r="D32" s="21" t="s">
        <v>36</v>
      </c>
      <c r="E32" s="16">
        <v>209000</v>
      </c>
      <c r="F32" s="17" t="s">
        <v>36</v>
      </c>
    </row>
    <row r="33" spans="1:6" ht="33.75">
      <c r="A33" s="13" t="s">
        <v>68</v>
      </c>
      <c r="B33" s="14">
        <v>10</v>
      </c>
      <c r="C33" s="15" t="s">
        <v>69</v>
      </c>
      <c r="D33" s="21" t="s">
        <v>36</v>
      </c>
      <c r="E33" s="16">
        <v>2740.39</v>
      </c>
      <c r="F33" s="17" t="s">
        <v>36</v>
      </c>
    </row>
    <row r="34" spans="1:6" ht="12.75">
      <c r="A34" s="13" t="s">
        <v>70</v>
      </c>
      <c r="B34" s="14">
        <v>10</v>
      </c>
      <c r="C34" s="15" t="s">
        <v>71</v>
      </c>
      <c r="D34" s="16">
        <v>29601600</v>
      </c>
      <c r="E34" s="16">
        <v>29601600</v>
      </c>
      <c r="F34" s="17" t="s">
        <v>36</v>
      </c>
    </row>
    <row r="35" spans="1:6" ht="12.75">
      <c r="A35" s="13" t="s">
        <v>72</v>
      </c>
      <c r="B35" s="14">
        <v>10</v>
      </c>
      <c r="C35" s="15" t="s">
        <v>73</v>
      </c>
      <c r="D35" s="16">
        <v>14792512.96</v>
      </c>
      <c r="E35" s="16">
        <v>14792512.96</v>
      </c>
      <c r="F35" s="17" t="s">
        <v>36</v>
      </c>
    </row>
    <row r="36" spans="1:6" ht="22.5">
      <c r="A36" s="13" t="s">
        <v>74</v>
      </c>
      <c r="B36" s="14">
        <v>10</v>
      </c>
      <c r="C36" s="15" t="s">
        <v>75</v>
      </c>
      <c r="D36" s="16">
        <v>1090.48</v>
      </c>
      <c r="E36" s="16">
        <v>1090.48</v>
      </c>
      <c r="F36" s="17" t="s">
        <v>36</v>
      </c>
    </row>
    <row r="37" spans="1:6" ht="22.5">
      <c r="A37" s="13" t="s">
        <v>76</v>
      </c>
      <c r="B37" s="14">
        <v>10</v>
      </c>
      <c r="C37" s="15" t="s">
        <v>77</v>
      </c>
      <c r="D37" s="16">
        <v>217800</v>
      </c>
      <c r="E37" s="16">
        <v>217800</v>
      </c>
      <c r="F37" s="17" t="s">
        <v>36</v>
      </c>
    </row>
    <row r="38" spans="1:6" ht="12.75">
      <c r="A38" s="13" t="s">
        <v>78</v>
      </c>
      <c r="B38" s="14">
        <v>10</v>
      </c>
      <c r="C38" s="15" t="s">
        <v>79</v>
      </c>
      <c r="D38" s="16">
        <v>32061.56</v>
      </c>
      <c r="E38" s="16">
        <v>32061.56</v>
      </c>
      <c r="F38" s="17" t="s">
        <v>36</v>
      </c>
    </row>
    <row r="39" spans="1:6" ht="33.75">
      <c r="A39" s="13" t="s">
        <v>80</v>
      </c>
      <c r="B39" s="14">
        <v>10</v>
      </c>
      <c r="C39" s="15" t="s">
        <v>81</v>
      </c>
      <c r="D39" s="16">
        <v>81385.02</v>
      </c>
      <c r="E39" s="16">
        <v>81385.02</v>
      </c>
      <c r="F39" s="17" t="s">
        <v>36</v>
      </c>
    </row>
    <row r="40" spans="1:6" ht="12.75">
      <c r="A40" s="13" t="s">
        <v>82</v>
      </c>
      <c r="B40" s="14">
        <v>10</v>
      </c>
      <c r="C40" s="15" t="s">
        <v>83</v>
      </c>
      <c r="D40" s="16">
        <v>2063113.36</v>
      </c>
      <c r="E40" s="16">
        <v>1423349.4</v>
      </c>
      <c r="F40" s="22">
        <v>639763.96</v>
      </c>
    </row>
    <row r="41" spans="1:6" ht="12.75">
      <c r="A41" s="13" t="s">
        <v>84</v>
      </c>
      <c r="B41" s="14">
        <v>10</v>
      </c>
      <c r="C41" s="15" t="s">
        <v>85</v>
      </c>
      <c r="D41" s="16">
        <v>200000</v>
      </c>
      <c r="E41" s="16">
        <v>693249.2</v>
      </c>
      <c r="F41" s="17" t="s">
        <v>36</v>
      </c>
    </row>
    <row r="42" spans="1:6" ht="22.5">
      <c r="A42" s="13" t="s">
        <v>86</v>
      </c>
      <c r="B42" s="14">
        <v>10</v>
      </c>
      <c r="C42" s="15" t="s">
        <v>87</v>
      </c>
      <c r="D42" s="16">
        <v>263586.71</v>
      </c>
      <c r="E42" s="21" t="s">
        <v>36</v>
      </c>
      <c r="F42" s="22">
        <v>263586.71</v>
      </c>
    </row>
    <row r="43" spans="1:6" ht="22.5">
      <c r="A43" s="13" t="s">
        <v>88</v>
      </c>
      <c r="B43" s="14">
        <v>10</v>
      </c>
      <c r="C43" s="15" t="s">
        <v>89</v>
      </c>
      <c r="D43" s="16">
        <v>88451.92</v>
      </c>
      <c r="E43" s="16">
        <v>88451.92</v>
      </c>
      <c r="F43" s="17" t="s">
        <v>36</v>
      </c>
    </row>
    <row r="44" spans="1:6" ht="12.75">
      <c r="A44" s="1"/>
      <c r="B44" s="23"/>
      <c r="C44" s="23"/>
      <c r="D44" s="24"/>
      <c r="E44" s="24"/>
      <c r="F44" s="24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PageLayoutView="0" workbookViewId="0" topLeftCell="A1">
      <selection activeCell="D125" sqref="D12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5"/>
      <c r="B1" s="25"/>
      <c r="C1" s="25"/>
      <c r="D1" s="50" t="s">
        <v>90</v>
      </c>
      <c r="E1" s="44"/>
      <c r="F1" s="44"/>
    </row>
    <row r="2" spans="1:6" ht="15" customHeight="1">
      <c r="A2" s="47" t="s">
        <v>91</v>
      </c>
      <c r="B2" s="44"/>
      <c r="C2" s="44"/>
      <c r="D2" s="44"/>
      <c r="E2" s="44"/>
      <c r="F2" s="44"/>
    </row>
    <row r="3" spans="1:6" ht="12.75">
      <c r="A3" s="10"/>
      <c r="B3" s="25"/>
      <c r="C3" s="25"/>
      <c r="D3" s="25"/>
      <c r="E3" s="25"/>
      <c r="F3" s="25"/>
    </row>
    <row r="4" spans="1:6" ht="39" customHeight="1">
      <c r="A4" s="11" t="s">
        <v>22</v>
      </c>
      <c r="B4" s="11" t="s">
        <v>23</v>
      </c>
      <c r="C4" s="11" t="s">
        <v>92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93</v>
      </c>
      <c r="B6" s="14">
        <v>200</v>
      </c>
      <c r="C6" s="15" t="s">
        <v>35</v>
      </c>
      <c r="D6" s="56">
        <f>SUM(D8:D124)</f>
        <v>56109705.809999995</v>
      </c>
      <c r="E6" s="56">
        <f>SUM(E8:E124)</f>
        <v>52281698.97</v>
      </c>
      <c r="F6" s="56">
        <f>SUM(F8:F124)</f>
        <v>3828006.84</v>
      </c>
    </row>
    <row r="7" spans="1:6" ht="12.75">
      <c r="A7" s="13" t="s">
        <v>37</v>
      </c>
      <c r="B7" s="18"/>
      <c r="C7" s="15"/>
      <c r="D7" s="56"/>
      <c r="E7" s="56"/>
      <c r="F7" s="57"/>
    </row>
    <row r="8" spans="1:6" ht="12.75">
      <c r="A8" s="13" t="s">
        <v>94</v>
      </c>
      <c r="B8" s="14">
        <v>200</v>
      </c>
      <c r="C8" s="15" t="s">
        <v>95</v>
      </c>
      <c r="D8" s="56">
        <v>1709700</v>
      </c>
      <c r="E8" s="56">
        <v>1616201.78</v>
      </c>
      <c r="F8" s="57">
        <v>93498.22</v>
      </c>
    </row>
    <row r="9" spans="1:6" ht="12.75">
      <c r="A9" s="13" t="s">
        <v>96</v>
      </c>
      <c r="B9" s="14">
        <v>200</v>
      </c>
      <c r="C9" s="15" t="s">
        <v>97</v>
      </c>
      <c r="D9" s="56">
        <v>437000</v>
      </c>
      <c r="E9" s="56">
        <v>414554.62</v>
      </c>
      <c r="F9" s="57">
        <v>22445.38</v>
      </c>
    </row>
    <row r="10" spans="1:6" ht="12.75">
      <c r="A10" s="13" t="s">
        <v>94</v>
      </c>
      <c r="B10" s="14">
        <v>200</v>
      </c>
      <c r="C10" s="15" t="s">
        <v>98</v>
      </c>
      <c r="D10" s="56">
        <v>9967716</v>
      </c>
      <c r="E10" s="56">
        <v>9161173.35</v>
      </c>
      <c r="F10" s="57">
        <v>806542.65</v>
      </c>
    </row>
    <row r="11" spans="1:6" ht="12.75">
      <c r="A11" s="13" t="s">
        <v>96</v>
      </c>
      <c r="B11" s="14">
        <v>200</v>
      </c>
      <c r="C11" s="15" t="s">
        <v>99</v>
      </c>
      <c r="D11" s="56">
        <v>2986000</v>
      </c>
      <c r="E11" s="56">
        <v>2980946.78</v>
      </c>
      <c r="F11" s="57">
        <v>5053.22</v>
      </c>
    </row>
    <row r="12" spans="1:6" ht="12.75">
      <c r="A12" s="13" t="s">
        <v>100</v>
      </c>
      <c r="B12" s="14">
        <v>200</v>
      </c>
      <c r="C12" s="15" t="s">
        <v>101</v>
      </c>
      <c r="D12" s="56">
        <v>15000</v>
      </c>
      <c r="E12" s="56">
        <v>14946.15</v>
      </c>
      <c r="F12" s="57">
        <v>53.85</v>
      </c>
    </row>
    <row r="13" spans="1:6" ht="12.75">
      <c r="A13" s="13" t="s">
        <v>102</v>
      </c>
      <c r="B13" s="14">
        <v>200</v>
      </c>
      <c r="C13" s="15" t="s">
        <v>103</v>
      </c>
      <c r="D13" s="56">
        <v>37735</v>
      </c>
      <c r="E13" s="56">
        <v>30910</v>
      </c>
      <c r="F13" s="57">
        <v>6825</v>
      </c>
    </row>
    <row r="14" spans="1:6" ht="12.75">
      <c r="A14" s="13" t="s">
        <v>104</v>
      </c>
      <c r="B14" s="14">
        <v>200</v>
      </c>
      <c r="C14" s="15" t="s">
        <v>105</v>
      </c>
      <c r="D14" s="56">
        <v>92500</v>
      </c>
      <c r="E14" s="56">
        <v>67500</v>
      </c>
      <c r="F14" s="57">
        <v>25000</v>
      </c>
    </row>
    <row r="15" spans="1:6" ht="12.75">
      <c r="A15" s="13" t="s">
        <v>106</v>
      </c>
      <c r="B15" s="14">
        <v>200</v>
      </c>
      <c r="C15" s="15" t="s">
        <v>107</v>
      </c>
      <c r="D15" s="56">
        <v>44900</v>
      </c>
      <c r="E15" s="56">
        <v>40600</v>
      </c>
      <c r="F15" s="57">
        <v>4300</v>
      </c>
    </row>
    <row r="16" spans="1:6" ht="12.75">
      <c r="A16" s="13" t="s">
        <v>108</v>
      </c>
      <c r="B16" s="14">
        <v>200</v>
      </c>
      <c r="C16" s="15" t="s">
        <v>109</v>
      </c>
      <c r="D16" s="56">
        <v>52000</v>
      </c>
      <c r="E16" s="56">
        <v>52000</v>
      </c>
      <c r="F16" s="58">
        <v>0</v>
      </c>
    </row>
    <row r="17" spans="1:6" ht="12.75">
      <c r="A17" s="13" t="s">
        <v>110</v>
      </c>
      <c r="B17" s="14">
        <v>200</v>
      </c>
      <c r="C17" s="15" t="s">
        <v>111</v>
      </c>
      <c r="D17" s="56">
        <v>2000</v>
      </c>
      <c r="E17" s="59">
        <v>0</v>
      </c>
      <c r="F17" s="57">
        <v>2000</v>
      </c>
    </row>
    <row r="18" spans="1:6" ht="12.75">
      <c r="A18" s="13" t="s">
        <v>112</v>
      </c>
      <c r="B18" s="14">
        <v>200</v>
      </c>
      <c r="C18" s="15" t="s">
        <v>113</v>
      </c>
      <c r="D18" s="56">
        <v>20000</v>
      </c>
      <c r="E18" s="56">
        <v>17331.86</v>
      </c>
      <c r="F18" s="57">
        <v>2668.14</v>
      </c>
    </row>
    <row r="19" spans="1:6" ht="12.75">
      <c r="A19" s="13" t="s">
        <v>102</v>
      </c>
      <c r="B19" s="14">
        <v>200</v>
      </c>
      <c r="C19" s="15" t="s">
        <v>114</v>
      </c>
      <c r="D19" s="56">
        <v>14000</v>
      </c>
      <c r="E19" s="56">
        <v>14000</v>
      </c>
      <c r="F19" s="58">
        <v>0</v>
      </c>
    </row>
    <row r="20" spans="1:6" ht="12.75">
      <c r="A20" s="13" t="s">
        <v>115</v>
      </c>
      <c r="B20" s="14">
        <v>200</v>
      </c>
      <c r="C20" s="15" t="s">
        <v>116</v>
      </c>
      <c r="D20" s="56">
        <v>150000</v>
      </c>
      <c r="E20" s="59">
        <v>0</v>
      </c>
      <c r="F20" s="57">
        <v>150000</v>
      </c>
    </row>
    <row r="21" spans="1:6" ht="12.75">
      <c r="A21" s="13" t="s">
        <v>102</v>
      </c>
      <c r="B21" s="14">
        <v>200</v>
      </c>
      <c r="C21" s="15" t="s">
        <v>117</v>
      </c>
      <c r="D21" s="56">
        <v>30000</v>
      </c>
      <c r="E21" s="56">
        <v>30000</v>
      </c>
      <c r="F21" s="58">
        <v>0</v>
      </c>
    </row>
    <row r="22" spans="1:6" ht="12.75">
      <c r="A22" s="13" t="s">
        <v>110</v>
      </c>
      <c r="B22" s="14">
        <v>200</v>
      </c>
      <c r="C22" s="15" t="s">
        <v>118</v>
      </c>
      <c r="D22" s="56">
        <v>32000</v>
      </c>
      <c r="E22" s="56">
        <v>21664</v>
      </c>
      <c r="F22" s="57">
        <v>10336</v>
      </c>
    </row>
    <row r="23" spans="1:6" ht="12.75">
      <c r="A23" s="13" t="s">
        <v>110</v>
      </c>
      <c r="B23" s="14">
        <v>200</v>
      </c>
      <c r="C23" s="15" t="s">
        <v>119</v>
      </c>
      <c r="D23" s="56">
        <v>48134</v>
      </c>
      <c r="E23" s="56">
        <v>44400</v>
      </c>
      <c r="F23" s="57">
        <v>3734</v>
      </c>
    </row>
    <row r="24" spans="1:6" ht="12.75">
      <c r="A24" s="13" t="s">
        <v>110</v>
      </c>
      <c r="B24" s="14">
        <v>200</v>
      </c>
      <c r="C24" s="15" t="s">
        <v>120</v>
      </c>
      <c r="D24" s="56">
        <v>2688.56</v>
      </c>
      <c r="E24" s="59">
        <v>0</v>
      </c>
      <c r="F24" s="57">
        <v>2688.56</v>
      </c>
    </row>
    <row r="25" spans="1:6" ht="12.75">
      <c r="A25" s="13" t="s">
        <v>121</v>
      </c>
      <c r="B25" s="14">
        <v>200</v>
      </c>
      <c r="C25" s="15" t="s">
        <v>122</v>
      </c>
      <c r="D25" s="56">
        <v>300000</v>
      </c>
      <c r="E25" s="56">
        <v>300000</v>
      </c>
      <c r="F25" s="58">
        <v>0</v>
      </c>
    </row>
    <row r="26" spans="1:6" ht="12.75">
      <c r="A26" s="13" t="s">
        <v>112</v>
      </c>
      <c r="B26" s="14">
        <v>200</v>
      </c>
      <c r="C26" s="15" t="s">
        <v>123</v>
      </c>
      <c r="D26" s="56">
        <v>15000</v>
      </c>
      <c r="E26" s="56">
        <v>15000</v>
      </c>
      <c r="F26" s="58">
        <v>0</v>
      </c>
    </row>
    <row r="27" spans="1:6" ht="12.75">
      <c r="A27" s="13" t="s">
        <v>124</v>
      </c>
      <c r="B27" s="14">
        <v>200</v>
      </c>
      <c r="C27" s="15" t="s">
        <v>125</v>
      </c>
      <c r="D27" s="56">
        <v>385384.42</v>
      </c>
      <c r="E27" s="56">
        <v>279061.25</v>
      </c>
      <c r="F27" s="57">
        <v>106323.17</v>
      </c>
    </row>
    <row r="28" spans="1:6" ht="12.75">
      <c r="A28" s="13" t="s">
        <v>126</v>
      </c>
      <c r="B28" s="14">
        <v>200</v>
      </c>
      <c r="C28" s="15" t="s">
        <v>127</v>
      </c>
      <c r="D28" s="56">
        <v>333486.32</v>
      </c>
      <c r="E28" s="56">
        <v>319893.56</v>
      </c>
      <c r="F28" s="57">
        <v>13592.76</v>
      </c>
    </row>
    <row r="29" spans="1:6" ht="12.75">
      <c r="A29" s="13" t="s">
        <v>102</v>
      </c>
      <c r="B29" s="14">
        <v>200</v>
      </c>
      <c r="C29" s="15" t="s">
        <v>128</v>
      </c>
      <c r="D29" s="56">
        <v>126318.96</v>
      </c>
      <c r="E29" s="56">
        <v>126318.96</v>
      </c>
      <c r="F29" s="58" t="s">
        <v>36</v>
      </c>
    </row>
    <row r="30" spans="1:6" ht="12.75">
      <c r="A30" s="13" t="s">
        <v>129</v>
      </c>
      <c r="B30" s="14">
        <v>200</v>
      </c>
      <c r="C30" s="15" t="s">
        <v>130</v>
      </c>
      <c r="D30" s="56">
        <v>52506.51</v>
      </c>
      <c r="E30" s="56">
        <v>22213.87</v>
      </c>
      <c r="F30" s="57">
        <v>30292.64</v>
      </c>
    </row>
    <row r="31" spans="1:6" ht="12.75">
      <c r="A31" s="13" t="s">
        <v>131</v>
      </c>
      <c r="B31" s="14">
        <v>200</v>
      </c>
      <c r="C31" s="15" t="s">
        <v>132</v>
      </c>
      <c r="D31" s="56">
        <v>31000</v>
      </c>
      <c r="E31" s="56">
        <v>1500</v>
      </c>
      <c r="F31" s="57">
        <v>29500</v>
      </c>
    </row>
    <row r="32" spans="1:6" ht="12.75">
      <c r="A32" s="13" t="s">
        <v>133</v>
      </c>
      <c r="B32" s="14">
        <v>200</v>
      </c>
      <c r="C32" s="15" t="s">
        <v>134</v>
      </c>
      <c r="D32" s="56">
        <v>620820</v>
      </c>
      <c r="E32" s="56">
        <v>573720</v>
      </c>
      <c r="F32" s="57">
        <v>47100</v>
      </c>
    </row>
    <row r="33" spans="1:6" ht="12.75">
      <c r="A33" s="13" t="s">
        <v>135</v>
      </c>
      <c r="B33" s="14">
        <v>200</v>
      </c>
      <c r="C33" s="15" t="s">
        <v>136</v>
      </c>
      <c r="D33" s="56">
        <v>6900</v>
      </c>
      <c r="E33" s="56">
        <v>6900</v>
      </c>
      <c r="F33" s="58">
        <v>0</v>
      </c>
    </row>
    <row r="34" spans="1:6" ht="12.75">
      <c r="A34" s="13" t="s">
        <v>106</v>
      </c>
      <c r="B34" s="14">
        <v>200</v>
      </c>
      <c r="C34" s="15" t="s">
        <v>137</v>
      </c>
      <c r="D34" s="56">
        <v>107719.72</v>
      </c>
      <c r="E34" s="56">
        <v>107719</v>
      </c>
      <c r="F34" s="57">
        <v>0.72</v>
      </c>
    </row>
    <row r="35" spans="1:6" ht="12.75">
      <c r="A35" s="13" t="s">
        <v>138</v>
      </c>
      <c r="B35" s="14">
        <v>200</v>
      </c>
      <c r="C35" s="15" t="s">
        <v>139</v>
      </c>
      <c r="D35" s="56">
        <v>800</v>
      </c>
      <c r="E35" s="56">
        <v>800</v>
      </c>
      <c r="F35" s="58">
        <v>0</v>
      </c>
    </row>
    <row r="36" spans="1:6" ht="12.75">
      <c r="A36" s="13" t="s">
        <v>140</v>
      </c>
      <c r="B36" s="14">
        <v>200</v>
      </c>
      <c r="C36" s="15" t="s">
        <v>141</v>
      </c>
      <c r="D36" s="56">
        <v>227300</v>
      </c>
      <c r="E36" s="56">
        <v>219885.8</v>
      </c>
      <c r="F36" s="57">
        <v>7414.2</v>
      </c>
    </row>
    <row r="37" spans="1:6" ht="12.75">
      <c r="A37" s="13" t="s">
        <v>142</v>
      </c>
      <c r="B37" s="14">
        <v>200</v>
      </c>
      <c r="C37" s="15" t="s">
        <v>143</v>
      </c>
      <c r="D37" s="56">
        <v>680000</v>
      </c>
      <c r="E37" s="56">
        <v>680000</v>
      </c>
      <c r="F37" s="58">
        <v>0</v>
      </c>
    </row>
    <row r="38" spans="1:6" ht="12.75">
      <c r="A38" s="13" t="s">
        <v>96</v>
      </c>
      <c r="B38" s="14">
        <v>200</v>
      </c>
      <c r="C38" s="15" t="s">
        <v>144</v>
      </c>
      <c r="D38" s="56">
        <v>205360</v>
      </c>
      <c r="E38" s="56">
        <v>205360</v>
      </c>
      <c r="F38" s="58">
        <v>0</v>
      </c>
    </row>
    <row r="39" spans="1:6" ht="12.75">
      <c r="A39" s="13" t="s">
        <v>145</v>
      </c>
      <c r="B39" s="14">
        <v>200</v>
      </c>
      <c r="C39" s="15" t="s">
        <v>146</v>
      </c>
      <c r="D39" s="56">
        <v>61500</v>
      </c>
      <c r="E39" s="56">
        <v>20500</v>
      </c>
      <c r="F39" s="57">
        <v>41000</v>
      </c>
    </row>
    <row r="40" spans="1:6" ht="12.75">
      <c r="A40" s="13" t="s">
        <v>94</v>
      </c>
      <c r="B40" s="14">
        <v>200</v>
      </c>
      <c r="C40" s="15" t="s">
        <v>147</v>
      </c>
      <c r="D40" s="56">
        <v>167281</v>
      </c>
      <c r="E40" s="56">
        <v>167281</v>
      </c>
      <c r="F40" s="58">
        <v>0</v>
      </c>
    </row>
    <row r="41" spans="1:6" ht="12.75">
      <c r="A41" s="13" t="s">
        <v>96</v>
      </c>
      <c r="B41" s="14">
        <v>200</v>
      </c>
      <c r="C41" s="15" t="s">
        <v>148</v>
      </c>
      <c r="D41" s="56">
        <v>50519</v>
      </c>
      <c r="E41" s="56">
        <v>50519</v>
      </c>
      <c r="F41" s="58">
        <v>0</v>
      </c>
    </row>
    <row r="42" spans="1:6" ht="12.75">
      <c r="A42" s="13" t="s">
        <v>94</v>
      </c>
      <c r="B42" s="14">
        <v>200</v>
      </c>
      <c r="C42" s="15" t="s">
        <v>149</v>
      </c>
      <c r="D42" s="56">
        <v>24624.86</v>
      </c>
      <c r="E42" s="56">
        <v>24624.86</v>
      </c>
      <c r="F42" s="58">
        <v>0</v>
      </c>
    </row>
    <row r="43" spans="1:6" ht="12.75">
      <c r="A43" s="13" t="s">
        <v>96</v>
      </c>
      <c r="B43" s="14">
        <v>200</v>
      </c>
      <c r="C43" s="15" t="s">
        <v>150</v>
      </c>
      <c r="D43" s="56">
        <v>7436.7</v>
      </c>
      <c r="E43" s="56">
        <v>7436.7</v>
      </c>
      <c r="F43" s="58">
        <v>0</v>
      </c>
    </row>
    <row r="44" spans="1:6" ht="12.75">
      <c r="A44" s="13" t="s">
        <v>126</v>
      </c>
      <c r="B44" s="14">
        <v>200</v>
      </c>
      <c r="C44" s="15" t="s">
        <v>151</v>
      </c>
      <c r="D44" s="56">
        <v>100000</v>
      </c>
      <c r="E44" s="56">
        <v>100000</v>
      </c>
      <c r="F44" s="58">
        <v>0</v>
      </c>
    </row>
    <row r="45" spans="1:6" ht="12.75">
      <c r="A45" s="13" t="s">
        <v>102</v>
      </c>
      <c r="B45" s="14">
        <v>200</v>
      </c>
      <c r="C45" s="15" t="s">
        <v>152</v>
      </c>
      <c r="D45" s="56">
        <v>10000</v>
      </c>
      <c r="E45" s="56">
        <v>10000</v>
      </c>
      <c r="F45" s="58">
        <v>0</v>
      </c>
    </row>
    <row r="46" spans="1:6" ht="12.75">
      <c r="A46" s="13" t="s">
        <v>131</v>
      </c>
      <c r="B46" s="14">
        <v>200</v>
      </c>
      <c r="C46" s="15" t="s">
        <v>153</v>
      </c>
      <c r="D46" s="56">
        <v>105456</v>
      </c>
      <c r="E46" s="56">
        <v>105456</v>
      </c>
      <c r="F46" s="58">
        <v>0</v>
      </c>
    </row>
    <row r="47" spans="1:6" ht="12.75">
      <c r="A47" s="13" t="s">
        <v>126</v>
      </c>
      <c r="B47" s="14">
        <v>200</v>
      </c>
      <c r="C47" s="15" t="s">
        <v>154</v>
      </c>
      <c r="D47" s="56">
        <v>12000</v>
      </c>
      <c r="E47" s="59">
        <v>0</v>
      </c>
      <c r="F47" s="57">
        <v>12000</v>
      </c>
    </row>
    <row r="48" spans="1:6" ht="12.75">
      <c r="A48" s="13" t="s">
        <v>106</v>
      </c>
      <c r="B48" s="14">
        <v>200</v>
      </c>
      <c r="C48" s="15" t="s">
        <v>155</v>
      </c>
      <c r="D48" s="56">
        <v>5000</v>
      </c>
      <c r="E48" s="56">
        <v>5000</v>
      </c>
      <c r="F48" s="58">
        <v>0</v>
      </c>
    </row>
    <row r="49" spans="1:6" ht="12.75">
      <c r="A49" s="13" t="s">
        <v>102</v>
      </c>
      <c r="B49" s="14">
        <v>200</v>
      </c>
      <c r="C49" s="15" t="s">
        <v>156</v>
      </c>
      <c r="D49" s="56">
        <v>50000</v>
      </c>
      <c r="E49" s="56">
        <v>50000</v>
      </c>
      <c r="F49" s="58">
        <v>0</v>
      </c>
    </row>
    <row r="50" spans="1:6" ht="12.75">
      <c r="A50" s="13" t="s">
        <v>102</v>
      </c>
      <c r="B50" s="14">
        <v>200</v>
      </c>
      <c r="C50" s="15" t="s">
        <v>157</v>
      </c>
      <c r="D50" s="56">
        <v>5000</v>
      </c>
      <c r="E50" s="56">
        <v>5000</v>
      </c>
      <c r="F50" s="58">
        <v>0</v>
      </c>
    </row>
    <row r="51" spans="1:6" ht="12.75">
      <c r="A51" s="13" t="s">
        <v>106</v>
      </c>
      <c r="B51" s="14">
        <v>200</v>
      </c>
      <c r="C51" s="15" t="s">
        <v>158</v>
      </c>
      <c r="D51" s="56">
        <v>5000</v>
      </c>
      <c r="E51" s="56">
        <v>5000</v>
      </c>
      <c r="F51" s="58">
        <v>0</v>
      </c>
    </row>
    <row r="52" spans="1:6" ht="12.75">
      <c r="A52" s="13" t="s">
        <v>102</v>
      </c>
      <c r="B52" s="14">
        <v>200</v>
      </c>
      <c r="C52" s="15" t="s">
        <v>159</v>
      </c>
      <c r="D52" s="56">
        <v>87500</v>
      </c>
      <c r="E52" s="59">
        <v>0</v>
      </c>
      <c r="F52" s="57">
        <v>87500</v>
      </c>
    </row>
    <row r="53" spans="1:6" ht="12.75">
      <c r="A53" s="13" t="s">
        <v>106</v>
      </c>
      <c r="B53" s="14">
        <v>200</v>
      </c>
      <c r="C53" s="15" t="s">
        <v>160</v>
      </c>
      <c r="D53" s="56">
        <v>3000</v>
      </c>
      <c r="E53" s="56">
        <v>3000</v>
      </c>
      <c r="F53" s="58">
        <v>0</v>
      </c>
    </row>
    <row r="54" spans="1:6" ht="12.75">
      <c r="A54" s="13" t="s">
        <v>129</v>
      </c>
      <c r="B54" s="14">
        <v>200</v>
      </c>
      <c r="C54" s="15" t="s">
        <v>161</v>
      </c>
      <c r="D54" s="56">
        <v>1800</v>
      </c>
      <c r="E54" s="56">
        <v>1800</v>
      </c>
      <c r="F54" s="58">
        <v>0</v>
      </c>
    </row>
    <row r="55" spans="1:6" ht="12.75">
      <c r="A55" s="13" t="s">
        <v>102</v>
      </c>
      <c r="B55" s="14">
        <v>200</v>
      </c>
      <c r="C55" s="15" t="s">
        <v>162</v>
      </c>
      <c r="D55" s="56">
        <v>14700</v>
      </c>
      <c r="E55" s="56">
        <v>14700</v>
      </c>
      <c r="F55" s="58">
        <v>0</v>
      </c>
    </row>
    <row r="56" spans="1:6" ht="12.75">
      <c r="A56" s="13" t="s">
        <v>102</v>
      </c>
      <c r="B56" s="14">
        <v>200</v>
      </c>
      <c r="C56" s="15" t="s">
        <v>163</v>
      </c>
      <c r="D56" s="56">
        <v>14700</v>
      </c>
      <c r="E56" s="56">
        <v>14700</v>
      </c>
      <c r="F56" s="58">
        <v>0</v>
      </c>
    </row>
    <row r="57" spans="1:6" ht="12.75">
      <c r="A57" s="13" t="s">
        <v>126</v>
      </c>
      <c r="B57" s="14">
        <v>200</v>
      </c>
      <c r="C57" s="15" t="s">
        <v>164</v>
      </c>
      <c r="D57" s="56">
        <v>2109032.07</v>
      </c>
      <c r="E57" s="56">
        <v>1908745.89</v>
      </c>
      <c r="F57" s="57">
        <v>200286.18</v>
      </c>
    </row>
    <row r="58" spans="1:6" ht="12.75">
      <c r="A58" s="13" t="s">
        <v>102</v>
      </c>
      <c r="B58" s="14">
        <v>200</v>
      </c>
      <c r="C58" s="15" t="s">
        <v>165</v>
      </c>
      <c r="D58" s="56">
        <v>60207.67</v>
      </c>
      <c r="E58" s="56">
        <v>60207.67</v>
      </c>
      <c r="F58" s="58">
        <v>0</v>
      </c>
    </row>
    <row r="59" spans="1:6" ht="12.75">
      <c r="A59" s="13" t="s">
        <v>131</v>
      </c>
      <c r="B59" s="14">
        <v>200</v>
      </c>
      <c r="C59" s="15" t="s">
        <v>166</v>
      </c>
      <c r="D59" s="56">
        <v>19364</v>
      </c>
      <c r="E59" s="56">
        <v>19364</v>
      </c>
      <c r="F59" s="58">
        <v>0</v>
      </c>
    </row>
    <row r="60" spans="1:6" ht="12.75">
      <c r="A60" s="13" t="s">
        <v>106</v>
      </c>
      <c r="B60" s="14">
        <v>200</v>
      </c>
      <c r="C60" s="15" t="s">
        <v>167</v>
      </c>
      <c r="D60" s="56">
        <v>47376</v>
      </c>
      <c r="E60" s="56">
        <v>47376</v>
      </c>
      <c r="F60" s="58">
        <v>0</v>
      </c>
    </row>
    <row r="61" spans="1:6" ht="12.75">
      <c r="A61" s="13" t="s">
        <v>126</v>
      </c>
      <c r="B61" s="14">
        <v>200</v>
      </c>
      <c r="C61" s="15" t="s">
        <v>168</v>
      </c>
      <c r="D61" s="56">
        <v>138493.4</v>
      </c>
      <c r="E61" s="56">
        <v>138493.4</v>
      </c>
      <c r="F61" s="58">
        <v>0</v>
      </c>
    </row>
    <row r="62" spans="1:6" ht="12.75">
      <c r="A62" s="13" t="s">
        <v>100</v>
      </c>
      <c r="B62" s="14">
        <v>200</v>
      </c>
      <c r="C62" s="15" t="s">
        <v>169</v>
      </c>
      <c r="D62" s="56">
        <v>295000</v>
      </c>
      <c r="E62" s="56">
        <v>211232.37</v>
      </c>
      <c r="F62" s="57">
        <v>83767.63</v>
      </c>
    </row>
    <row r="63" spans="1:6" ht="12.75">
      <c r="A63" s="13" t="s">
        <v>126</v>
      </c>
      <c r="B63" s="14">
        <v>200</v>
      </c>
      <c r="C63" s="15" t="s">
        <v>170</v>
      </c>
      <c r="D63" s="56">
        <v>195353.28</v>
      </c>
      <c r="E63" s="56">
        <v>195306.46</v>
      </c>
      <c r="F63" s="57">
        <v>46.82</v>
      </c>
    </row>
    <row r="64" spans="1:6" ht="12.75">
      <c r="A64" s="13" t="s">
        <v>102</v>
      </c>
      <c r="B64" s="14">
        <v>200</v>
      </c>
      <c r="C64" s="15" t="s">
        <v>171</v>
      </c>
      <c r="D64" s="56">
        <v>649832.4</v>
      </c>
      <c r="E64" s="56">
        <v>608804</v>
      </c>
      <c r="F64" s="57">
        <v>41028.4</v>
      </c>
    </row>
    <row r="65" spans="1:6" ht="12.75">
      <c r="A65" s="13" t="s">
        <v>131</v>
      </c>
      <c r="B65" s="14">
        <v>200</v>
      </c>
      <c r="C65" s="15" t="s">
        <v>172</v>
      </c>
      <c r="D65" s="56">
        <v>10167.6</v>
      </c>
      <c r="E65" s="56">
        <v>10167.6</v>
      </c>
      <c r="F65" s="58">
        <v>0</v>
      </c>
    </row>
    <row r="66" spans="1:6" ht="12.75">
      <c r="A66" s="13" t="s">
        <v>106</v>
      </c>
      <c r="B66" s="14">
        <v>200</v>
      </c>
      <c r="C66" s="15" t="s">
        <v>173</v>
      </c>
      <c r="D66" s="56">
        <v>142000</v>
      </c>
      <c r="E66" s="56">
        <v>117999.5</v>
      </c>
      <c r="F66" s="57">
        <v>24000.5</v>
      </c>
    </row>
    <row r="67" spans="1:6" ht="12.75">
      <c r="A67" s="13" t="s">
        <v>124</v>
      </c>
      <c r="B67" s="14">
        <v>200</v>
      </c>
      <c r="C67" s="15" t="s">
        <v>174</v>
      </c>
      <c r="D67" s="56">
        <v>475706.66</v>
      </c>
      <c r="E67" s="56">
        <v>475706.66</v>
      </c>
      <c r="F67" s="58">
        <v>0</v>
      </c>
    </row>
    <row r="68" spans="1:6" ht="12.75">
      <c r="A68" s="13" t="s">
        <v>126</v>
      </c>
      <c r="B68" s="14">
        <v>200</v>
      </c>
      <c r="C68" s="15" t="s">
        <v>175</v>
      </c>
      <c r="D68" s="56">
        <v>938014.44</v>
      </c>
      <c r="E68" s="56">
        <v>936981.76</v>
      </c>
      <c r="F68" s="57">
        <v>1032.68</v>
      </c>
    </row>
    <row r="69" spans="1:6" ht="12.75">
      <c r="A69" s="13" t="s">
        <v>102</v>
      </c>
      <c r="B69" s="14">
        <v>200</v>
      </c>
      <c r="C69" s="15" t="s">
        <v>176</v>
      </c>
      <c r="D69" s="56">
        <v>5000</v>
      </c>
      <c r="E69" s="56">
        <v>5000</v>
      </c>
      <c r="F69" s="58">
        <v>0</v>
      </c>
    </row>
    <row r="70" spans="1:6" ht="12.75">
      <c r="A70" s="13" t="s">
        <v>131</v>
      </c>
      <c r="B70" s="14">
        <v>200</v>
      </c>
      <c r="C70" s="15" t="s">
        <v>177</v>
      </c>
      <c r="D70" s="56">
        <v>150700</v>
      </c>
      <c r="E70" s="56">
        <v>150700</v>
      </c>
      <c r="F70" s="58">
        <v>0</v>
      </c>
    </row>
    <row r="71" spans="1:6" ht="12.75">
      <c r="A71" s="13" t="s">
        <v>102</v>
      </c>
      <c r="B71" s="14">
        <v>200</v>
      </c>
      <c r="C71" s="15" t="s">
        <v>178</v>
      </c>
      <c r="D71" s="56">
        <v>177299.53</v>
      </c>
      <c r="E71" s="56">
        <v>66288.61</v>
      </c>
      <c r="F71" s="57">
        <v>111010.92</v>
      </c>
    </row>
    <row r="72" spans="1:6" ht="12.75">
      <c r="A72" s="13" t="s">
        <v>126</v>
      </c>
      <c r="B72" s="14">
        <v>200</v>
      </c>
      <c r="C72" s="15" t="s">
        <v>179</v>
      </c>
      <c r="D72" s="56">
        <v>240000</v>
      </c>
      <c r="E72" s="56">
        <v>240000</v>
      </c>
      <c r="F72" s="58">
        <v>0</v>
      </c>
    </row>
    <row r="73" spans="1:6" ht="12.75">
      <c r="A73" s="13" t="s">
        <v>102</v>
      </c>
      <c r="B73" s="14">
        <v>200</v>
      </c>
      <c r="C73" s="15" t="s">
        <v>180</v>
      </c>
      <c r="D73" s="56">
        <v>10000</v>
      </c>
      <c r="E73" s="56">
        <v>10000</v>
      </c>
      <c r="F73" s="58">
        <v>0</v>
      </c>
    </row>
    <row r="74" spans="1:6" ht="12.75">
      <c r="A74" s="13" t="s">
        <v>131</v>
      </c>
      <c r="B74" s="14">
        <v>200</v>
      </c>
      <c r="C74" s="15" t="s">
        <v>181</v>
      </c>
      <c r="D74" s="56">
        <v>149000</v>
      </c>
      <c r="E74" s="56">
        <v>149000</v>
      </c>
      <c r="F74" s="58">
        <v>0</v>
      </c>
    </row>
    <row r="75" spans="1:6" ht="12.75">
      <c r="A75" s="13" t="s">
        <v>106</v>
      </c>
      <c r="B75" s="14">
        <v>200</v>
      </c>
      <c r="C75" s="15" t="s">
        <v>182</v>
      </c>
      <c r="D75" s="56">
        <v>99994</v>
      </c>
      <c r="E75" s="56">
        <v>99994</v>
      </c>
      <c r="F75" s="58">
        <v>0</v>
      </c>
    </row>
    <row r="76" spans="1:6" ht="12.75">
      <c r="A76" s="13" t="s">
        <v>131</v>
      </c>
      <c r="B76" s="14">
        <v>200</v>
      </c>
      <c r="C76" s="15" t="s">
        <v>183</v>
      </c>
      <c r="D76" s="56">
        <v>375000</v>
      </c>
      <c r="E76" s="59">
        <v>0</v>
      </c>
      <c r="F76" s="57">
        <v>375000</v>
      </c>
    </row>
    <row r="77" spans="1:6" ht="12.75">
      <c r="A77" s="13" t="s">
        <v>126</v>
      </c>
      <c r="B77" s="14">
        <v>200</v>
      </c>
      <c r="C77" s="15" t="s">
        <v>184</v>
      </c>
      <c r="D77" s="56">
        <v>81385.02</v>
      </c>
      <c r="E77" s="56">
        <v>79664</v>
      </c>
      <c r="F77" s="57">
        <v>1721.02</v>
      </c>
    </row>
    <row r="78" spans="1:6" ht="12.75">
      <c r="A78" s="13" t="s">
        <v>94</v>
      </c>
      <c r="B78" s="14">
        <v>200</v>
      </c>
      <c r="C78" s="15" t="s">
        <v>185</v>
      </c>
      <c r="D78" s="56">
        <v>857.97</v>
      </c>
      <c r="E78" s="56">
        <v>857.97</v>
      </c>
      <c r="F78" s="58">
        <v>0</v>
      </c>
    </row>
    <row r="79" spans="1:6" ht="12.75">
      <c r="A79" s="13" t="s">
        <v>96</v>
      </c>
      <c r="B79" s="14">
        <v>200</v>
      </c>
      <c r="C79" s="15" t="s">
        <v>186</v>
      </c>
      <c r="D79" s="56">
        <v>232.51</v>
      </c>
      <c r="E79" s="56">
        <v>232.51</v>
      </c>
      <c r="F79" s="58">
        <v>0</v>
      </c>
    </row>
    <row r="80" spans="1:6" ht="12.75">
      <c r="A80" s="13" t="s">
        <v>102</v>
      </c>
      <c r="B80" s="14">
        <v>200</v>
      </c>
      <c r="C80" s="15" t="s">
        <v>187</v>
      </c>
      <c r="D80" s="56">
        <v>13000</v>
      </c>
      <c r="E80" s="56">
        <v>13000</v>
      </c>
      <c r="F80" s="58">
        <v>0</v>
      </c>
    </row>
    <row r="81" spans="1:6" ht="12.75">
      <c r="A81" s="13" t="s">
        <v>102</v>
      </c>
      <c r="B81" s="14">
        <v>200</v>
      </c>
      <c r="C81" s="15" t="s">
        <v>188</v>
      </c>
      <c r="D81" s="56">
        <v>14600</v>
      </c>
      <c r="E81" s="56">
        <v>14600</v>
      </c>
      <c r="F81" s="58">
        <v>0</v>
      </c>
    </row>
    <row r="82" spans="1:6" ht="12.75">
      <c r="A82" s="13" t="s">
        <v>102</v>
      </c>
      <c r="B82" s="14">
        <v>200</v>
      </c>
      <c r="C82" s="15" t="s">
        <v>189</v>
      </c>
      <c r="D82" s="56">
        <v>39000</v>
      </c>
      <c r="E82" s="56">
        <v>39000</v>
      </c>
      <c r="F82" s="58">
        <v>0</v>
      </c>
    </row>
    <row r="83" spans="1:6" ht="12.75">
      <c r="A83" s="13" t="s">
        <v>108</v>
      </c>
      <c r="B83" s="14">
        <v>200</v>
      </c>
      <c r="C83" s="15" t="s">
        <v>190</v>
      </c>
      <c r="D83" s="56">
        <v>10000</v>
      </c>
      <c r="E83" s="56">
        <v>10000</v>
      </c>
      <c r="F83" s="58">
        <v>0</v>
      </c>
    </row>
    <row r="84" spans="1:6" ht="12.75">
      <c r="A84" s="13" t="s">
        <v>94</v>
      </c>
      <c r="B84" s="14">
        <v>200</v>
      </c>
      <c r="C84" s="15" t="s">
        <v>191</v>
      </c>
      <c r="D84" s="56">
        <v>4706831.38</v>
      </c>
      <c r="E84" s="56">
        <v>4701630.6</v>
      </c>
      <c r="F84" s="57">
        <v>5200.78</v>
      </c>
    </row>
    <row r="85" spans="1:6" ht="12.75">
      <c r="A85" s="13" t="s">
        <v>192</v>
      </c>
      <c r="B85" s="14">
        <v>200</v>
      </c>
      <c r="C85" s="15" t="s">
        <v>193</v>
      </c>
      <c r="D85" s="56">
        <v>25000</v>
      </c>
      <c r="E85" s="59">
        <v>0</v>
      </c>
      <c r="F85" s="57">
        <v>25000</v>
      </c>
    </row>
    <row r="86" spans="1:6" ht="12.75">
      <c r="A86" s="13" t="s">
        <v>140</v>
      </c>
      <c r="B86" s="14">
        <v>200</v>
      </c>
      <c r="C86" s="15" t="s">
        <v>194</v>
      </c>
      <c r="D86" s="56">
        <v>107573.46</v>
      </c>
      <c r="E86" s="56">
        <v>107573.46</v>
      </c>
      <c r="F86" s="58">
        <v>0</v>
      </c>
    </row>
    <row r="87" spans="1:6" ht="12.75">
      <c r="A87" s="13" t="s">
        <v>102</v>
      </c>
      <c r="B87" s="14">
        <v>200</v>
      </c>
      <c r="C87" s="15" t="s">
        <v>195</v>
      </c>
      <c r="D87" s="56">
        <v>8095</v>
      </c>
      <c r="E87" s="56">
        <v>8095</v>
      </c>
      <c r="F87" s="58">
        <v>0</v>
      </c>
    </row>
    <row r="88" spans="1:6" ht="12.75">
      <c r="A88" s="13" t="s">
        <v>96</v>
      </c>
      <c r="B88" s="14">
        <v>200</v>
      </c>
      <c r="C88" s="15" t="s">
        <v>196</v>
      </c>
      <c r="D88" s="56">
        <v>1486518.63</v>
      </c>
      <c r="E88" s="56">
        <v>1486518.63</v>
      </c>
      <c r="F88" s="58">
        <v>0</v>
      </c>
    </row>
    <row r="89" spans="1:6" ht="12.75">
      <c r="A89" s="13" t="s">
        <v>100</v>
      </c>
      <c r="B89" s="14">
        <v>200</v>
      </c>
      <c r="C89" s="15" t="s">
        <v>197</v>
      </c>
      <c r="D89" s="56">
        <v>47730.5</v>
      </c>
      <c r="E89" s="56">
        <v>43461.82</v>
      </c>
      <c r="F89" s="57">
        <v>4268.68</v>
      </c>
    </row>
    <row r="90" spans="1:6" ht="12.75">
      <c r="A90" s="13" t="s">
        <v>145</v>
      </c>
      <c r="B90" s="14">
        <v>200</v>
      </c>
      <c r="C90" s="15" t="s">
        <v>198</v>
      </c>
      <c r="D90" s="56">
        <v>25400</v>
      </c>
      <c r="E90" s="56">
        <v>22870</v>
      </c>
      <c r="F90" s="57">
        <v>2530</v>
      </c>
    </row>
    <row r="91" spans="1:6" ht="12.75">
      <c r="A91" s="13" t="s">
        <v>124</v>
      </c>
      <c r="B91" s="14">
        <v>200</v>
      </c>
      <c r="C91" s="15" t="s">
        <v>199</v>
      </c>
      <c r="D91" s="56">
        <v>898239.22</v>
      </c>
      <c r="E91" s="56">
        <v>677948.31</v>
      </c>
      <c r="F91" s="57">
        <v>220290.91</v>
      </c>
    </row>
    <row r="92" spans="1:6" ht="12.75">
      <c r="A92" s="13" t="s">
        <v>126</v>
      </c>
      <c r="B92" s="14">
        <v>200</v>
      </c>
      <c r="C92" s="15" t="s">
        <v>200</v>
      </c>
      <c r="D92" s="56">
        <v>2092098.71</v>
      </c>
      <c r="E92" s="56">
        <v>2060933.49</v>
      </c>
      <c r="F92" s="57">
        <v>31165.22</v>
      </c>
    </row>
    <row r="93" spans="1:6" ht="12.75">
      <c r="A93" s="13" t="s">
        <v>102</v>
      </c>
      <c r="B93" s="14">
        <v>200</v>
      </c>
      <c r="C93" s="15" t="s">
        <v>201</v>
      </c>
      <c r="D93" s="56">
        <v>1983391.24</v>
      </c>
      <c r="E93" s="56">
        <v>1944178</v>
      </c>
      <c r="F93" s="57">
        <v>39213.24</v>
      </c>
    </row>
    <row r="94" spans="1:6" ht="12.75">
      <c r="A94" s="13" t="s">
        <v>131</v>
      </c>
      <c r="B94" s="14">
        <v>200</v>
      </c>
      <c r="C94" s="15" t="s">
        <v>202</v>
      </c>
      <c r="D94" s="56">
        <v>151891</v>
      </c>
      <c r="E94" s="56">
        <v>151891</v>
      </c>
      <c r="F94" s="58">
        <v>0</v>
      </c>
    </row>
    <row r="95" spans="1:6" ht="12.75">
      <c r="A95" s="13" t="s">
        <v>104</v>
      </c>
      <c r="B95" s="14">
        <v>200</v>
      </c>
      <c r="C95" s="15" t="s">
        <v>203</v>
      </c>
      <c r="D95" s="56">
        <v>20000</v>
      </c>
      <c r="E95" s="56">
        <v>12845</v>
      </c>
      <c r="F95" s="57">
        <v>7155</v>
      </c>
    </row>
    <row r="96" spans="1:6" ht="12.75">
      <c r="A96" s="13" t="s">
        <v>204</v>
      </c>
      <c r="B96" s="14">
        <v>200</v>
      </c>
      <c r="C96" s="15" t="s">
        <v>205</v>
      </c>
      <c r="D96" s="56">
        <v>107249</v>
      </c>
      <c r="E96" s="56">
        <v>107249</v>
      </c>
      <c r="F96" s="58">
        <v>0</v>
      </c>
    </row>
    <row r="97" spans="1:6" ht="12.75">
      <c r="A97" s="13" t="s">
        <v>106</v>
      </c>
      <c r="B97" s="14">
        <v>200</v>
      </c>
      <c r="C97" s="15" t="s">
        <v>206</v>
      </c>
      <c r="D97" s="56">
        <v>238720</v>
      </c>
      <c r="E97" s="56">
        <v>152924</v>
      </c>
      <c r="F97" s="57">
        <v>85796</v>
      </c>
    </row>
    <row r="98" spans="1:6" ht="12.75">
      <c r="A98" s="13" t="s">
        <v>108</v>
      </c>
      <c r="B98" s="14">
        <v>200</v>
      </c>
      <c r="C98" s="15" t="s">
        <v>207</v>
      </c>
      <c r="D98" s="56">
        <v>64474.16</v>
      </c>
      <c r="E98" s="56">
        <v>64172</v>
      </c>
      <c r="F98" s="57">
        <v>302.16</v>
      </c>
    </row>
    <row r="99" spans="1:6" ht="12.75">
      <c r="A99" s="13" t="s">
        <v>208</v>
      </c>
      <c r="B99" s="14">
        <v>200</v>
      </c>
      <c r="C99" s="15" t="s">
        <v>209</v>
      </c>
      <c r="D99" s="56">
        <v>13000</v>
      </c>
      <c r="E99" s="59">
        <v>0</v>
      </c>
      <c r="F99" s="57">
        <v>13000</v>
      </c>
    </row>
    <row r="100" spans="1:6" ht="12.75">
      <c r="A100" s="13" t="s">
        <v>110</v>
      </c>
      <c r="B100" s="14">
        <v>200</v>
      </c>
      <c r="C100" s="15" t="s">
        <v>210</v>
      </c>
      <c r="D100" s="56">
        <v>220000</v>
      </c>
      <c r="E100" s="56">
        <v>126239</v>
      </c>
      <c r="F100" s="57">
        <v>93761</v>
      </c>
    </row>
    <row r="101" spans="1:6" ht="12.75">
      <c r="A101" s="13" t="s">
        <v>112</v>
      </c>
      <c r="B101" s="14">
        <v>200</v>
      </c>
      <c r="C101" s="15" t="s">
        <v>211</v>
      </c>
      <c r="D101" s="56">
        <v>13300</v>
      </c>
      <c r="E101" s="56">
        <v>5932.78</v>
      </c>
      <c r="F101" s="57">
        <v>7367.22</v>
      </c>
    </row>
    <row r="102" spans="1:6" ht="12.75">
      <c r="A102" s="13" t="s">
        <v>131</v>
      </c>
      <c r="B102" s="14">
        <v>200</v>
      </c>
      <c r="C102" s="15" t="s">
        <v>212</v>
      </c>
      <c r="D102" s="56">
        <v>300000</v>
      </c>
      <c r="E102" s="56">
        <v>300000</v>
      </c>
      <c r="F102" s="58">
        <v>0</v>
      </c>
    </row>
    <row r="103" spans="1:6" ht="12.75">
      <c r="A103" s="13" t="s">
        <v>131</v>
      </c>
      <c r="B103" s="14">
        <v>200</v>
      </c>
      <c r="C103" s="15" t="s">
        <v>213</v>
      </c>
      <c r="D103" s="56">
        <v>500000</v>
      </c>
      <c r="E103" s="56">
        <v>500000</v>
      </c>
      <c r="F103" s="58">
        <v>0</v>
      </c>
    </row>
    <row r="104" spans="1:6" ht="12.75">
      <c r="A104" s="13" t="s">
        <v>131</v>
      </c>
      <c r="B104" s="14">
        <v>200</v>
      </c>
      <c r="C104" s="15" t="s">
        <v>214</v>
      </c>
      <c r="D104" s="56">
        <v>10500</v>
      </c>
      <c r="E104" s="56">
        <v>10500</v>
      </c>
      <c r="F104" s="58">
        <v>0</v>
      </c>
    </row>
    <row r="105" spans="1:6" ht="12.75">
      <c r="A105" s="13" t="s">
        <v>106</v>
      </c>
      <c r="B105" s="14">
        <v>200</v>
      </c>
      <c r="C105" s="15" t="s">
        <v>215</v>
      </c>
      <c r="D105" s="56">
        <v>4500</v>
      </c>
      <c r="E105" s="56">
        <v>4500</v>
      </c>
      <c r="F105" s="58">
        <v>0</v>
      </c>
    </row>
    <row r="106" spans="1:6" ht="12.75">
      <c r="A106" s="13" t="s">
        <v>208</v>
      </c>
      <c r="B106" s="14">
        <v>200</v>
      </c>
      <c r="C106" s="15" t="s">
        <v>216</v>
      </c>
      <c r="D106" s="56">
        <v>300000</v>
      </c>
      <c r="E106" s="56">
        <v>300000</v>
      </c>
      <c r="F106" s="58">
        <v>0</v>
      </c>
    </row>
    <row r="107" spans="1:6" ht="12.75">
      <c r="A107" s="13" t="s">
        <v>217</v>
      </c>
      <c r="B107" s="14">
        <v>200</v>
      </c>
      <c r="C107" s="15" t="s">
        <v>218</v>
      </c>
      <c r="D107" s="56">
        <v>40000</v>
      </c>
      <c r="E107" s="59">
        <v>0</v>
      </c>
      <c r="F107" s="57">
        <v>40000</v>
      </c>
    </row>
    <row r="108" spans="1:6" ht="12.75">
      <c r="A108" s="13" t="s">
        <v>94</v>
      </c>
      <c r="B108" s="14">
        <v>200</v>
      </c>
      <c r="C108" s="15" t="s">
        <v>219</v>
      </c>
      <c r="D108" s="56">
        <v>2240027</v>
      </c>
      <c r="E108" s="56">
        <v>1930078.76</v>
      </c>
      <c r="F108" s="57">
        <v>309948.24</v>
      </c>
    </row>
    <row r="109" spans="1:6" ht="12.75">
      <c r="A109" s="13" t="s">
        <v>140</v>
      </c>
      <c r="B109" s="14">
        <v>200</v>
      </c>
      <c r="C109" s="15" t="s">
        <v>220</v>
      </c>
      <c r="D109" s="56">
        <v>29909.05</v>
      </c>
      <c r="E109" s="59">
        <v>0</v>
      </c>
      <c r="F109" s="57">
        <v>29909.05</v>
      </c>
    </row>
    <row r="110" spans="1:6" ht="12.75">
      <c r="A110" s="13" t="s">
        <v>96</v>
      </c>
      <c r="B110" s="14">
        <v>200</v>
      </c>
      <c r="C110" s="15" t="s">
        <v>221</v>
      </c>
      <c r="D110" s="56">
        <v>666420.15</v>
      </c>
      <c r="E110" s="56">
        <v>547407.58</v>
      </c>
      <c r="F110" s="57">
        <v>119012.57</v>
      </c>
    </row>
    <row r="111" spans="1:6" ht="12.75">
      <c r="A111" s="13" t="s">
        <v>100</v>
      </c>
      <c r="B111" s="14">
        <v>200</v>
      </c>
      <c r="C111" s="15" t="s">
        <v>222</v>
      </c>
      <c r="D111" s="56">
        <v>42000</v>
      </c>
      <c r="E111" s="56">
        <v>35545.15</v>
      </c>
      <c r="F111" s="57">
        <v>6454.85</v>
      </c>
    </row>
    <row r="112" spans="1:6" ht="12.75">
      <c r="A112" s="13" t="s">
        <v>145</v>
      </c>
      <c r="B112" s="14">
        <v>200</v>
      </c>
      <c r="C112" s="15" t="s">
        <v>223</v>
      </c>
      <c r="D112" s="56">
        <v>155471.18</v>
      </c>
      <c r="E112" s="56">
        <v>96900</v>
      </c>
      <c r="F112" s="57">
        <v>58571.18</v>
      </c>
    </row>
    <row r="113" spans="1:6" ht="12.75">
      <c r="A113" s="13" t="s">
        <v>124</v>
      </c>
      <c r="B113" s="14">
        <v>200</v>
      </c>
      <c r="C113" s="15" t="s">
        <v>224</v>
      </c>
      <c r="D113" s="56">
        <v>868696.33</v>
      </c>
      <c r="E113" s="56">
        <v>779585.97</v>
      </c>
      <c r="F113" s="57">
        <v>89110.36</v>
      </c>
    </row>
    <row r="114" spans="1:6" ht="12.75">
      <c r="A114" s="13" t="s">
        <v>126</v>
      </c>
      <c r="B114" s="14">
        <v>200</v>
      </c>
      <c r="C114" s="15" t="s">
        <v>225</v>
      </c>
      <c r="D114" s="56">
        <v>1693600.6</v>
      </c>
      <c r="E114" s="56">
        <v>1693600.6</v>
      </c>
      <c r="F114" s="58">
        <v>0</v>
      </c>
    </row>
    <row r="115" spans="1:6" ht="12.75">
      <c r="A115" s="13" t="s">
        <v>102</v>
      </c>
      <c r="B115" s="14">
        <v>200</v>
      </c>
      <c r="C115" s="15" t="s">
        <v>226</v>
      </c>
      <c r="D115" s="56">
        <v>576248</v>
      </c>
      <c r="E115" s="56">
        <v>565958</v>
      </c>
      <c r="F115" s="57">
        <v>10290</v>
      </c>
    </row>
    <row r="116" spans="1:6" ht="12.75">
      <c r="A116" s="13" t="s">
        <v>131</v>
      </c>
      <c r="B116" s="14">
        <v>200</v>
      </c>
      <c r="C116" s="15" t="s">
        <v>227</v>
      </c>
      <c r="D116" s="56">
        <v>37692</v>
      </c>
      <c r="E116" s="56">
        <v>37692</v>
      </c>
      <c r="F116" s="58">
        <v>0</v>
      </c>
    </row>
    <row r="117" spans="1:6" ht="12.75">
      <c r="A117" s="13" t="s">
        <v>106</v>
      </c>
      <c r="B117" s="14">
        <v>200</v>
      </c>
      <c r="C117" s="15" t="s">
        <v>228</v>
      </c>
      <c r="D117" s="56">
        <v>64119</v>
      </c>
      <c r="E117" s="56">
        <v>64119</v>
      </c>
      <c r="F117" s="58">
        <v>0</v>
      </c>
    </row>
    <row r="118" spans="1:6" ht="12.75">
      <c r="A118" s="13" t="s">
        <v>108</v>
      </c>
      <c r="B118" s="14">
        <v>200</v>
      </c>
      <c r="C118" s="15" t="s">
        <v>229</v>
      </c>
      <c r="D118" s="56">
        <v>188600</v>
      </c>
      <c r="E118" s="56">
        <v>188600</v>
      </c>
      <c r="F118" s="58">
        <v>0</v>
      </c>
    </row>
    <row r="119" spans="1:6" ht="12.75">
      <c r="A119" s="13" t="s">
        <v>110</v>
      </c>
      <c r="B119" s="14">
        <v>200</v>
      </c>
      <c r="C119" s="15" t="s">
        <v>230</v>
      </c>
      <c r="D119" s="56">
        <v>23277.76</v>
      </c>
      <c r="E119" s="56">
        <v>21144</v>
      </c>
      <c r="F119" s="57">
        <v>2133.76</v>
      </c>
    </row>
    <row r="120" spans="1:6" ht="12.75">
      <c r="A120" s="13" t="s">
        <v>131</v>
      </c>
      <c r="B120" s="14">
        <v>200</v>
      </c>
      <c r="C120" s="15" t="s">
        <v>231</v>
      </c>
      <c r="D120" s="56">
        <v>267895</v>
      </c>
      <c r="E120" s="56">
        <v>267895</v>
      </c>
      <c r="F120" s="58" t="s">
        <v>36</v>
      </c>
    </row>
    <row r="121" spans="1:6" ht="12.75">
      <c r="A121" s="13" t="s">
        <v>135</v>
      </c>
      <c r="B121" s="14">
        <v>200</v>
      </c>
      <c r="C121" s="15" t="s">
        <v>232</v>
      </c>
      <c r="D121" s="56">
        <v>32105</v>
      </c>
      <c r="E121" s="56">
        <v>32105</v>
      </c>
      <c r="F121" s="58" t="s">
        <v>36</v>
      </c>
    </row>
    <row r="122" spans="1:6" ht="12.75">
      <c r="A122" s="13" t="s">
        <v>131</v>
      </c>
      <c r="B122" s="14">
        <v>200</v>
      </c>
      <c r="C122" s="15" t="s">
        <v>233</v>
      </c>
      <c r="D122" s="56">
        <v>264763.96</v>
      </c>
      <c r="E122" s="59">
        <v>0</v>
      </c>
      <c r="F122" s="57">
        <v>264763.96</v>
      </c>
    </row>
    <row r="123" spans="1:6" ht="12.75">
      <c r="A123" s="13" t="s">
        <v>131</v>
      </c>
      <c r="B123" s="14">
        <v>200</v>
      </c>
      <c r="C123" s="15" t="s">
        <v>234</v>
      </c>
      <c r="D123" s="56">
        <v>15000</v>
      </c>
      <c r="E123" s="59">
        <v>0</v>
      </c>
      <c r="F123" s="57">
        <v>15000</v>
      </c>
    </row>
    <row r="124" spans="1:6" ht="12.75">
      <c r="A124" s="13" t="s">
        <v>235</v>
      </c>
      <c r="B124" s="14">
        <v>200</v>
      </c>
      <c r="C124" s="15" t="s">
        <v>236</v>
      </c>
      <c r="D124" s="56">
        <v>9673264.88</v>
      </c>
      <c r="E124" s="56">
        <v>9673264.88</v>
      </c>
      <c r="F124" s="58">
        <v>0</v>
      </c>
    </row>
    <row r="125" spans="1:6" ht="12.75">
      <c r="A125" s="13" t="s">
        <v>237</v>
      </c>
      <c r="B125" s="14">
        <v>450</v>
      </c>
      <c r="C125" s="15" t="s">
        <v>35</v>
      </c>
      <c r="D125" s="16">
        <v>-3735803.8</v>
      </c>
      <c r="E125" s="16">
        <v>548832.77</v>
      </c>
      <c r="F125" s="26" t="s">
        <v>35</v>
      </c>
    </row>
    <row r="126" spans="1:6" ht="12.75">
      <c r="A126" s="1"/>
      <c r="B126" s="23"/>
      <c r="C126" s="23"/>
      <c r="D126" s="24"/>
      <c r="E126" s="24"/>
      <c r="F126" s="24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5"/>
      <c r="B1" s="25"/>
      <c r="C1" s="25"/>
      <c r="D1" s="50" t="s">
        <v>238</v>
      </c>
      <c r="E1" s="44"/>
      <c r="F1" s="44"/>
    </row>
    <row r="2" spans="1:6" ht="15" customHeight="1">
      <c r="A2" s="47" t="s">
        <v>239</v>
      </c>
      <c r="B2" s="44"/>
      <c r="C2" s="44"/>
      <c r="D2" s="44"/>
      <c r="E2" s="44"/>
      <c r="F2" s="44"/>
    </row>
    <row r="3" spans="1:6" ht="12.75">
      <c r="A3" s="10"/>
      <c r="B3" s="25"/>
      <c r="C3" s="25"/>
      <c r="D3" s="25"/>
      <c r="E3" s="25"/>
      <c r="F3" s="25"/>
    </row>
    <row r="4" spans="1:6" ht="67.5" customHeight="1">
      <c r="A4" s="11" t="s">
        <v>22</v>
      </c>
      <c r="B4" s="11" t="s">
        <v>23</v>
      </c>
      <c r="C4" s="11" t="s">
        <v>240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27" t="s">
        <v>241</v>
      </c>
      <c r="B6" s="28" t="s">
        <v>242</v>
      </c>
      <c r="C6" s="29" t="s">
        <v>35</v>
      </c>
      <c r="D6" s="30">
        <f>D14</f>
        <v>3735803.799999997</v>
      </c>
      <c r="E6" s="30">
        <f>E14</f>
        <v>-548832.7700000033</v>
      </c>
      <c r="F6" s="31">
        <f>F14</f>
        <v>4284636.57</v>
      </c>
    </row>
    <row r="7" spans="1:6" ht="12.75">
      <c r="A7" s="32" t="s">
        <v>37</v>
      </c>
      <c r="B7" s="33"/>
      <c r="C7" s="34"/>
      <c r="D7" s="35"/>
      <c r="E7" s="35"/>
      <c r="F7" s="36"/>
    </row>
    <row r="8" spans="1:6" ht="12.75">
      <c r="A8" s="27" t="s">
        <v>243</v>
      </c>
      <c r="B8" s="28" t="s">
        <v>244</v>
      </c>
      <c r="C8" s="29" t="s">
        <v>35</v>
      </c>
      <c r="D8" s="37" t="s">
        <v>36</v>
      </c>
      <c r="E8" s="37" t="s">
        <v>36</v>
      </c>
      <c r="F8" s="38" t="s">
        <v>36</v>
      </c>
    </row>
    <row r="9" spans="1:6" ht="12.75">
      <c r="A9" s="13" t="s">
        <v>245</v>
      </c>
      <c r="B9" s="18"/>
      <c r="C9" s="15"/>
      <c r="D9" s="19"/>
      <c r="E9" s="19"/>
      <c r="F9" s="20"/>
    </row>
    <row r="10" spans="1:6" ht="12.75">
      <c r="A10" s="27"/>
      <c r="B10" s="28" t="s">
        <v>244</v>
      </c>
      <c r="C10" s="29" t="s">
        <v>246</v>
      </c>
      <c r="D10" s="37" t="s">
        <v>36</v>
      </c>
      <c r="E10" s="37" t="s">
        <v>36</v>
      </c>
      <c r="F10" s="38" t="s">
        <v>36</v>
      </c>
    </row>
    <row r="11" spans="1:6" ht="12.75">
      <c r="A11" s="27" t="s">
        <v>247</v>
      </c>
      <c r="B11" s="28" t="s">
        <v>248</v>
      </c>
      <c r="C11" s="29" t="s">
        <v>35</v>
      </c>
      <c r="D11" s="37" t="s">
        <v>36</v>
      </c>
      <c r="E11" s="37" t="s">
        <v>36</v>
      </c>
      <c r="F11" s="38" t="s">
        <v>36</v>
      </c>
    </row>
    <row r="12" spans="1:6" ht="12.75">
      <c r="A12" s="13" t="s">
        <v>245</v>
      </c>
      <c r="B12" s="18"/>
      <c r="C12" s="15"/>
      <c r="D12" s="19"/>
      <c r="E12" s="19"/>
      <c r="F12" s="20"/>
    </row>
    <row r="13" spans="1:6" ht="12.75">
      <c r="A13" s="27"/>
      <c r="B13" s="28" t="s">
        <v>248</v>
      </c>
      <c r="C13" s="29" t="s">
        <v>246</v>
      </c>
      <c r="D13" s="37" t="s">
        <v>36</v>
      </c>
      <c r="E13" s="37" t="s">
        <v>36</v>
      </c>
      <c r="F13" s="38" t="s">
        <v>36</v>
      </c>
    </row>
    <row r="14" spans="1:6" ht="12.75">
      <c r="A14" s="27" t="s">
        <v>249</v>
      </c>
      <c r="B14" s="28" t="s">
        <v>250</v>
      </c>
      <c r="C14" s="29" t="s">
        <v>251</v>
      </c>
      <c r="D14" s="30">
        <f>D15</f>
        <v>3735803.799999997</v>
      </c>
      <c r="E14" s="30">
        <f>E15</f>
        <v>-548832.7700000033</v>
      </c>
      <c r="F14" s="31">
        <f>F15</f>
        <v>4284636.57</v>
      </c>
    </row>
    <row r="15" spans="1:6" ht="12.75">
      <c r="A15" s="27" t="s">
        <v>252</v>
      </c>
      <c r="B15" s="28" t="s">
        <v>250</v>
      </c>
      <c r="C15" s="29" t="s">
        <v>253</v>
      </c>
      <c r="D15" s="30">
        <f>D16+D18</f>
        <v>3735803.799999997</v>
      </c>
      <c r="E15" s="30">
        <f>E18+E17</f>
        <v>-548832.7700000033</v>
      </c>
      <c r="F15" s="31">
        <v>4284636.57</v>
      </c>
    </row>
    <row r="16" spans="1:6" ht="12.75">
      <c r="A16" s="27" t="s">
        <v>254</v>
      </c>
      <c r="B16" s="28" t="s">
        <v>255</v>
      </c>
      <c r="C16" s="29" t="s">
        <v>256</v>
      </c>
      <c r="D16" s="30">
        <f>D17</f>
        <v>-52373902.01</v>
      </c>
      <c r="E16" s="30">
        <f>E17</f>
        <v>-52830531.74</v>
      </c>
      <c r="F16" s="39" t="s">
        <v>35</v>
      </c>
    </row>
    <row r="17" spans="1:6" ht="12.75">
      <c r="A17" s="27" t="s">
        <v>257</v>
      </c>
      <c r="B17" s="28" t="s">
        <v>255</v>
      </c>
      <c r="C17" s="29" t="s">
        <v>258</v>
      </c>
      <c r="D17" s="30">
        <f>-Доходы!D16</f>
        <v>-52373902.01</v>
      </c>
      <c r="E17" s="30">
        <f>-Доходы!E16</f>
        <v>-52830531.74</v>
      </c>
      <c r="F17" s="39" t="s">
        <v>35</v>
      </c>
    </row>
    <row r="18" spans="1:6" ht="12.75">
      <c r="A18" s="27" t="s">
        <v>259</v>
      </c>
      <c r="B18" s="28" t="s">
        <v>260</v>
      </c>
      <c r="C18" s="29" t="s">
        <v>261</v>
      </c>
      <c r="D18" s="30">
        <f>D19</f>
        <v>56109705.809999995</v>
      </c>
      <c r="E18" s="30">
        <f>E19</f>
        <v>52281698.97</v>
      </c>
      <c r="F18" s="39" t="s">
        <v>35</v>
      </c>
    </row>
    <row r="19" spans="1:6" ht="12.75">
      <c r="A19" s="27" t="s">
        <v>262</v>
      </c>
      <c r="B19" s="28" t="s">
        <v>260</v>
      </c>
      <c r="C19" s="29" t="s">
        <v>263</v>
      </c>
      <c r="D19" s="30">
        <f>Расходы!D6</f>
        <v>56109705.809999995</v>
      </c>
      <c r="E19" s="30">
        <f>Расходы!E6</f>
        <v>52281698.97</v>
      </c>
      <c r="F19" s="39" t="s">
        <v>35</v>
      </c>
    </row>
    <row r="20" spans="1:6" ht="12.75">
      <c r="A20" s="27"/>
      <c r="B20" s="28" t="s">
        <v>250</v>
      </c>
      <c r="C20" s="29" t="s">
        <v>264</v>
      </c>
      <c r="D20" s="37" t="s">
        <v>36</v>
      </c>
      <c r="E20" s="37" t="s">
        <v>36</v>
      </c>
      <c r="F20" s="38" t="s">
        <v>36</v>
      </c>
    </row>
    <row r="21" spans="1:6" ht="12.75">
      <c r="A21" s="27"/>
      <c r="B21" s="28" t="s">
        <v>255</v>
      </c>
      <c r="C21" s="29" t="s">
        <v>265</v>
      </c>
      <c r="D21" s="37" t="s">
        <v>36</v>
      </c>
      <c r="E21" s="37" t="s">
        <v>36</v>
      </c>
      <c r="F21" s="39" t="s">
        <v>35</v>
      </c>
    </row>
    <row r="22" spans="1:6" ht="12.75">
      <c r="A22" s="27"/>
      <c r="B22" s="28" t="s">
        <v>255</v>
      </c>
      <c r="C22" s="29" t="s">
        <v>246</v>
      </c>
      <c r="D22" s="37" t="s">
        <v>36</v>
      </c>
      <c r="E22" s="37" t="s">
        <v>36</v>
      </c>
      <c r="F22" s="39" t="s">
        <v>35</v>
      </c>
    </row>
    <row r="23" spans="1:6" ht="12.75">
      <c r="A23" s="27"/>
      <c r="B23" s="28" t="s">
        <v>260</v>
      </c>
      <c r="C23" s="29" t="s">
        <v>266</v>
      </c>
      <c r="D23" s="37" t="s">
        <v>36</v>
      </c>
      <c r="E23" s="37" t="s">
        <v>36</v>
      </c>
      <c r="F23" s="39" t="s">
        <v>35</v>
      </c>
    </row>
    <row r="24" spans="1:6" ht="12.75">
      <c r="A24" s="27"/>
      <c r="B24" s="28" t="s">
        <v>260</v>
      </c>
      <c r="C24" s="29" t="s">
        <v>246</v>
      </c>
      <c r="D24" s="37" t="s">
        <v>36</v>
      </c>
      <c r="E24" s="37" t="s">
        <v>36</v>
      </c>
      <c r="F24" s="39" t="s">
        <v>35</v>
      </c>
    </row>
    <row r="25" spans="1:6" ht="12.75">
      <c r="A25" s="1"/>
      <c r="B25" s="23"/>
      <c r="C25" s="23"/>
      <c r="D25" s="24"/>
      <c r="E25" s="24"/>
      <c r="F25" s="24"/>
    </row>
    <row r="26" spans="1:6" ht="12.75">
      <c r="A26" s="40"/>
      <c r="B26" s="1"/>
      <c r="C26" s="1"/>
      <c r="D26" s="1"/>
      <c r="E26" s="1"/>
      <c r="F26" s="1"/>
    </row>
    <row r="27" spans="1:6" ht="14.25">
      <c r="A27" s="51" t="s">
        <v>267</v>
      </c>
      <c r="B27" s="1"/>
      <c r="C27" s="41"/>
      <c r="D27" s="1"/>
      <c r="E27" s="52" t="s">
        <v>268</v>
      </c>
      <c r="F27" s="53"/>
    </row>
    <row r="28" spans="1:6" ht="12.75">
      <c r="A28" s="44"/>
      <c r="B28" s="1"/>
      <c r="C28" s="42" t="s">
        <v>269</v>
      </c>
      <c r="D28" s="1"/>
      <c r="E28" s="54" t="s">
        <v>270</v>
      </c>
      <c r="F28" s="44"/>
    </row>
    <row r="29" spans="1:6" ht="12.75">
      <c r="A29" s="1"/>
      <c r="B29" s="1"/>
      <c r="C29" s="1"/>
      <c r="D29" s="1"/>
      <c r="E29" s="1"/>
      <c r="F29" s="1"/>
    </row>
    <row r="30" spans="1:6" ht="11.25" customHeight="1">
      <c r="A30" s="51" t="s">
        <v>271</v>
      </c>
      <c r="B30" s="1"/>
      <c r="C30" s="41"/>
      <c r="D30" s="1"/>
      <c r="E30" s="55"/>
      <c r="F30" s="53"/>
    </row>
    <row r="31" spans="1:6" ht="12.75">
      <c r="A31" s="44"/>
      <c r="B31" s="1"/>
      <c r="C31" s="42" t="s">
        <v>269</v>
      </c>
      <c r="D31" s="1"/>
      <c r="E31" s="54" t="s">
        <v>270</v>
      </c>
      <c r="F31" s="44"/>
    </row>
    <row r="32" spans="1:6" ht="12.75">
      <c r="A32" s="40"/>
      <c r="B32" s="1"/>
      <c r="C32" s="1"/>
      <c r="D32" s="1"/>
      <c r="E32" s="1"/>
      <c r="F32" s="1"/>
    </row>
    <row r="33" spans="1:6" ht="14.25">
      <c r="A33" s="51" t="s">
        <v>272</v>
      </c>
      <c r="B33" s="1"/>
      <c r="C33" s="41"/>
      <c r="D33" s="1"/>
      <c r="E33" s="52" t="s">
        <v>273</v>
      </c>
      <c r="F33" s="53"/>
    </row>
    <row r="34" spans="1:6" ht="12.75">
      <c r="A34" s="44"/>
      <c r="B34" s="1"/>
      <c r="C34" s="42" t="s">
        <v>269</v>
      </c>
      <c r="D34" s="1"/>
      <c r="E34" s="54" t="s">
        <v>270</v>
      </c>
      <c r="F34" s="44"/>
    </row>
    <row r="35" spans="1:6" ht="12.75">
      <c r="A35" s="40"/>
      <c r="B35" s="1"/>
      <c r="C35" s="1"/>
      <c r="D35" s="1"/>
      <c r="E35" s="1"/>
      <c r="F35" s="1"/>
    </row>
    <row r="36" spans="1:6" ht="12.75">
      <c r="A36" s="46" t="s">
        <v>274</v>
      </c>
      <c r="B36" s="44"/>
      <c r="C36" s="44"/>
      <c r="D36" s="44"/>
      <c r="E36" s="44"/>
      <c r="F36" s="44"/>
    </row>
  </sheetData>
  <sheetProtection/>
  <mergeCells count="12">
    <mergeCell ref="E30:F30"/>
    <mergeCell ref="E31:F31"/>
    <mergeCell ref="A33:A34"/>
    <mergeCell ref="E33:F33"/>
    <mergeCell ref="E34:F34"/>
    <mergeCell ref="A36:F36"/>
    <mergeCell ref="D1:F1"/>
    <mergeCell ref="A2:F2"/>
    <mergeCell ref="A27:A28"/>
    <mergeCell ref="E27:F27"/>
    <mergeCell ref="E28:F28"/>
    <mergeCell ref="A30:A3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2020-01-29T14:32:11Z</cp:lastPrinted>
  <dcterms:modified xsi:type="dcterms:W3CDTF">2020-03-16T06:49:18Z</dcterms:modified>
  <cp:category/>
  <cp:version/>
  <cp:contentType/>
  <cp:contentStatus/>
</cp:coreProperties>
</file>